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livak\Desktop\TRANSPARENTNOST\"/>
    </mc:Choice>
  </mc:AlternateContent>
  <bookViews>
    <workbookView xWindow="0" yWindow="0" windowWidth="28800" windowHeight="13230"/>
  </bookViews>
  <sheets>
    <sheet name="VELJAČA 2024" sheetId="1" r:id="rId1"/>
  </sheets>
  <definedNames>
    <definedName name="Br_fakture">#REF!</definedName>
    <definedName name="NazivTvrtke">'VELJAČA 2024'!#REF!</definedName>
    <definedName name="PojedinostiOBrFakture">"PojedinostiOFakturi[Br fakture]"</definedName>
    <definedName name="rngInvoice">'VELJAČA 2024'!#REF!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68" i="1" l="1"/>
  <c r="E56" i="1"/>
  <c r="B8" i="1" l="1" a="1"/>
  <c r="B8" i="1" s="1"/>
  <c r="C8" i="1" a="1"/>
  <c r="C8" i="1" s="1"/>
  <c r="B62" i="1" l="1" a="1"/>
  <c r="B62" i="1" s="1"/>
  <c r="C66" i="1" a="1"/>
  <c r="C66" i="1" s="1"/>
  <c r="B66" i="1" a="1"/>
  <c r="B66" i="1" s="1"/>
  <c r="C65" i="1" a="1"/>
  <c r="C65" i="1" s="1"/>
  <c r="B65" i="1" a="1"/>
  <c r="B65" i="1" s="1"/>
  <c r="C64" i="1" a="1"/>
  <c r="C64" i="1" s="1"/>
  <c r="B64" i="1" a="1"/>
  <c r="B64" i="1" s="1"/>
  <c r="C63" i="1" a="1"/>
  <c r="C63" i="1" s="1"/>
  <c r="B63" i="1" a="1"/>
  <c r="B63" i="1" s="1"/>
  <c r="C62" i="1" a="1"/>
  <c r="C62" i="1" s="1"/>
  <c r="C61" i="1" a="1"/>
  <c r="C61" i="1" s="1"/>
  <c r="B61" i="1" a="1"/>
  <c r="B61" i="1" s="1"/>
  <c r="C60" i="1" a="1"/>
  <c r="C60" i="1" s="1"/>
  <c r="B60" i="1" a="1"/>
  <c r="B60" i="1" s="1"/>
</calcChain>
</file>

<file path=xl/sharedStrings.xml><?xml version="1.0" encoding="utf-8"?>
<sst xmlns="http://schemas.openxmlformats.org/spreadsheetml/2006/main" count="180" uniqueCount="116">
  <si>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</si>
  <si>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</si>
  <si>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</si>
  <si>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</si>
  <si>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</si>
  <si>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</si>
  <si>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</si>
  <si>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</si>
  <si>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</si>
  <si>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</si>
  <si>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</si>
  <si>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</si>
  <si>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</si>
  <si>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</si>
  <si>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</si>
  <si>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</si>
  <si>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</si>
  <si>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</si>
  <si>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3221 UREDSKI MATERIJAL I OSTALI MATERIJALNI RASHODI</t>
  </si>
  <si>
    <t>3299 OSTALI NESPOMENUTI RASHODI POSLOVANJA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</si>
  <si>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</si>
  <si>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</si>
  <si>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</si>
  <si>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</si>
  <si>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</si>
  <si>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</si>
  <si>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</si>
  <si>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06819473304</t>
  </si>
  <si>
    <t>PAZIN</t>
  </si>
  <si>
    <t>OSNOVNA ŠKOLA VLADIMIRA NAZORA PAZIN</t>
  </si>
  <si>
    <t>MATECOM D.O.O.</t>
  </si>
  <si>
    <t>PACCOMMERCE D.O.O.</t>
  </si>
  <si>
    <t>ISTARSKI VODOVOD D.O.O.</t>
  </si>
  <si>
    <t>BELLO CONSULTING J.D.O.O.</t>
  </si>
  <si>
    <t>01545357551</t>
  </si>
  <si>
    <t>3237 INTELEKTUALNE I OSOBNE USLUGE</t>
  </si>
  <si>
    <t>PRO-MIL D.O.O.</t>
  </si>
  <si>
    <t>VARAŽDIN</t>
  </si>
  <si>
    <t>VARAŽDINSKE TOPLICE</t>
  </si>
  <si>
    <t>BUZET</t>
  </si>
  <si>
    <t>ERSTE&amp;STEIERMARKISCHE BANK D.D.</t>
  </si>
  <si>
    <t>RIJEKA</t>
  </si>
  <si>
    <t>USLUGA D.O.O</t>
  </si>
  <si>
    <t>03455963475</t>
  </si>
  <si>
    <t>3213 STRUČNO USAVRŠAVANJE ZAPOSLENIKA</t>
  </si>
  <si>
    <t>NETLEX VL.TOMISLAV ČUBRIĆ</t>
  </si>
  <si>
    <t>3237 INTELEKTUALNE I OSOBNE USLUGE (radi se o bruto iznosu koji sadrži neto, doprinos mirovinskog i zdravstvenog te porez na dohodak)</t>
  </si>
  <si>
    <t>Kategorija 1</t>
  </si>
  <si>
    <t>Kategorija 2</t>
  </si>
  <si>
    <t>DUBROVNIK SUN D.O.O.</t>
  </si>
  <si>
    <t>DUBROVNIK</t>
  </si>
  <si>
    <t>OBRT ZA SERVISIRANJE OPREME SIGMA</t>
  </si>
  <si>
    <t>HRT</t>
  </si>
  <si>
    <t>PLAY DIGITAL</t>
  </si>
  <si>
    <t>3233 ELEKTRONSKI MEDIJI</t>
  </si>
  <si>
    <t>ALTUS D.O.O.</t>
  </si>
  <si>
    <t>60333679844</t>
  </si>
  <si>
    <t>SIGURNOST D.O.O.</t>
  </si>
  <si>
    <t>LABIN</t>
  </si>
  <si>
    <t>VALICA, OBRT ZA PROIZVODNJU PAPIRA</t>
  </si>
  <si>
    <t>PROFIL KLETT D.O.O.</t>
  </si>
  <si>
    <t>REGINEX D.O.O.</t>
  </si>
  <si>
    <t>98404602277</t>
  </si>
  <si>
    <t>ŠKOLSKE NOVINE D.D.</t>
  </si>
  <si>
    <t>PRIKAZMA, OBRT ZA EDUKACIJU</t>
  </si>
  <si>
    <t>PULA</t>
  </si>
  <si>
    <t>SCREENZ D.O.O.</t>
  </si>
  <si>
    <t>08555857094</t>
  </si>
  <si>
    <t>SVETA NEDJELJA</t>
  </si>
  <si>
    <t>LIBAR POREČ D.O.O.</t>
  </si>
  <si>
    <t>POREČ</t>
  </si>
  <si>
    <t>E-COMPUTING D.O.O.</t>
  </si>
  <si>
    <t>TINJAN</t>
  </si>
  <si>
    <t>PEČAT, OBRT ZA OZRADU PEČATA</t>
  </si>
  <si>
    <t>ISTRA MAT, OBRT ZA TRGOVINU</t>
  </si>
  <si>
    <t>LEPRINKA D.O.O.</t>
  </si>
  <si>
    <t>IČIĆI</t>
  </si>
  <si>
    <t>MATIĆ D.O.O.</t>
  </si>
  <si>
    <t>RAMINO, OBRT</t>
  </si>
  <si>
    <t xml:space="preserve">TRGOTRANS </t>
  </si>
  <si>
    <t>KAROJBA</t>
  </si>
  <si>
    <t>DANIJEL TRAVEL</t>
  </si>
  <si>
    <t>3232 USLUGE TELEFONA, POŠTE I PRIJEVOZA</t>
  </si>
  <si>
    <t>STUDENAC</t>
  </si>
  <si>
    <t>OMIŠ</t>
  </si>
  <si>
    <t>DADU RENTAL D.O.O.</t>
  </si>
  <si>
    <t>VABRIGA</t>
  </si>
  <si>
    <t>MAT, OBRT ZA PODUKU</t>
  </si>
  <si>
    <t>ROVINJ SECURITY D.O.O.</t>
  </si>
  <si>
    <t>ROVINJ</t>
  </si>
  <si>
    <t>PAZIN SPORT D.O.O.</t>
  </si>
  <si>
    <t>CROATIA D.O.O.</t>
  </si>
  <si>
    <t>3236 INTELEKTUALNE I OSOBNE USLUGE (radi se o bruto iznosu koji sadrži neto, doprinos mirovinskog i zdravstvenog te porez na dohodak)</t>
  </si>
  <si>
    <t>3235 ZAKUPNINE I NAJAMNINE</t>
  </si>
  <si>
    <t>3239 OSTALE USLUGE</t>
  </si>
  <si>
    <t>3222 MATERIJAL I SIROVINE</t>
  </si>
  <si>
    <t>4221 UREDSKA OPREMA I NAMJEŠTAJ</t>
  </si>
  <si>
    <t>3224 MATERIJAL I DIJELOVI ZA TEKUĆE ODRŽAVANJE</t>
  </si>
  <si>
    <t>3292 PREMIJE OSIGURANJA</t>
  </si>
  <si>
    <t>ZORAN VUJIĆ</t>
  </si>
  <si>
    <t>UKUPNO  ZA VELJAČU</t>
  </si>
  <si>
    <t>VELJAČA 2024.g.</t>
  </si>
  <si>
    <t>ROBERTA ŠPOLJARIĆ</t>
  </si>
  <si>
    <t>PAOLA JURMAN</t>
  </si>
  <si>
    <t>3121 OSTALI RASHODI ZA ZAPOSLENE 1-24</t>
  </si>
  <si>
    <t>3211 SLUŽBENA PUTOVANJA 1/24</t>
  </si>
  <si>
    <t>3212 PRIJEVOZ ZA 1/24</t>
  </si>
  <si>
    <t>NOVE ISTARSKE KNJIŽARE D.O.O.</t>
  </si>
  <si>
    <t>GUERIN D.O.O.</t>
  </si>
  <si>
    <t>3293 REPREZENTACIJA</t>
  </si>
  <si>
    <t xml:space="preserve">ROTONDA </t>
  </si>
  <si>
    <t>3111 BRUTO PLAĆE ZA REDOVAN RAD  ZA 1/24</t>
  </si>
  <si>
    <t>3113 PLAĆE ZA PREKOVREMENI RAD 1/24</t>
  </si>
  <si>
    <t>3114 PLAĆE ZA POSEBNE UVIJETE RADA 1/24</t>
  </si>
  <si>
    <t>3132 DOPRINOS NA ZDRAVSTVENO 1/24</t>
  </si>
  <si>
    <t>3295 NOVČANA NAKNADA POSLODAVCA ZBOG NEZAPOŠLJAVANJA OSOBA S INVALIDITETOM ZA 1/24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</si>
</sst>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5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6" fillId="0" borderId="0" applyNumberFormat="0" applyFill="0" applyBorder="0" applyAlignment="0" applyProtection="0"/>
    <xf numFmtId="10" fontId="5" fillId="0" borderId="0" applyFont="0" applyFill="0" applyBorder="0" applyProtection="0">
      <alignment horizontal="left"/>
    </xf>
    <xf numFmtId="0" fontId="14" fillId="0" borderId="0" applyNumberFormat="0" applyFill="0" applyBorder="0" applyAlignment="0" applyProtection="0">
      <alignment vertical="top" wrapText="1"/>
    </xf>
    <xf numFmtId="0" fontId="8" fillId="4" borderId="3" applyNumberFormat="0" applyAlignment="0" applyProtection="0"/>
    <xf numFmtId="0" fontId="9" fillId="3" borderId="0" applyNumberFormat="0" applyBorder="0" applyAlignment="0" applyProtection="0"/>
    <xf numFmtId="0" fontId="12" fillId="0" borderId="0" applyFill="0" applyBorder="0" applyProtection="0">
      <alignment horizontal="left" vertical="center"/>
    </xf>
    <xf numFmtId="0" fontId="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0" borderId="2" applyNumberFormat="0" applyAlignment="0" applyProtection="0"/>
    <xf numFmtId="0" fontId="17" fillId="0" borderId="0" applyFill="0" applyBorder="0" applyProtection="0">
      <alignment horizontal="left" vertical="center"/>
    </xf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4" applyNumberFormat="0" applyAlignment="0" applyProtection="0"/>
    <xf numFmtId="0" fontId="23" fillId="10" borderId="5" applyNumberFormat="0" applyAlignment="0" applyProtection="0"/>
    <xf numFmtId="0" fontId="24" fillId="10" borderId="4" applyNumberFormat="0" applyAlignment="0" applyProtection="0"/>
    <xf numFmtId="0" fontId="25" fillId="0" borderId="6" applyNumberFormat="0" applyFill="0" applyAlignment="0" applyProtection="0"/>
    <xf numFmtId="0" fontId="26" fillId="11" borderId="7" applyNumberFormat="0" applyAlignment="0" applyProtection="0"/>
    <xf numFmtId="0" fontId="18" fillId="12" borderId="8" applyNumberFormat="0" applyFont="0" applyAlignment="0" applyProtection="0"/>
    <xf numFmtId="0" fontId="27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27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7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7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7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7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</cellStyleXfs>
  <cellXfs count="52">
    <xf numFmtId="0" fontId="0" fillId="0" borderId="0" xfId="0">
      <alignment vertical="top" wrapText="1"/>
    </xf>
    <xf numFmtId="0" fontId="5" fillId="0" borderId="0" xfId="0" applyFont="1" applyProtection="1">
      <alignment vertical="top" wrapText="1"/>
    </xf>
    <xf numFmtId="0" fontId="5" fillId="0" borderId="0" xfId="0" applyFont="1" applyAlignment="1" applyProtection="1">
      <alignment vertical="center"/>
    </xf>
    <xf numFmtId="0" fontId="8" fillId="4" borderId="3" xfId="6" applyAlignment="1" applyProtection="1">
      <alignment vertical="top" wrapText="1"/>
    </xf>
    <xf numFmtId="0" fontId="9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3" fontId="28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 applyProtection="1">
      <alignment vertical="center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5" fillId="2" borderId="0" xfId="0" applyFont="1" applyFill="1" applyProtection="1">
      <alignment vertical="top" wrapText="1"/>
    </xf>
    <xf numFmtId="0" fontId="5" fillId="2" borderId="0" xfId="0" applyFont="1" applyFill="1" applyAlignment="1" applyProtection="1">
      <alignment vertical="center"/>
    </xf>
    <xf numFmtId="0" fontId="31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0" fontId="12" fillId="0" borderId="13" xfId="8" applyFill="1" applyBorder="1" applyAlignment="1" applyProtection="1">
      <alignment horizontal="center" vertical="center"/>
    </xf>
    <xf numFmtId="0" fontId="12" fillId="0" borderId="14" xfId="8" applyFill="1" applyBorder="1" applyAlignment="1" applyProtection="1">
      <alignment horizontal="center" vertical="center"/>
    </xf>
    <xf numFmtId="0" fontId="12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3" fillId="2" borderId="16" xfId="0" applyNumberFormat="1" applyFont="1" applyFill="1" applyBorder="1" applyAlignment="1">
      <alignment horizontal="center" vertical="center"/>
    </xf>
    <xf numFmtId="44" fontId="33" fillId="2" borderId="16" xfId="0" applyNumberFormat="1" applyFont="1" applyFill="1" applyBorder="1" applyAlignment="1">
      <alignment horizontal="center" vertical="center"/>
    </xf>
    <xf numFmtId="43" fontId="34" fillId="35" borderId="16" xfId="0" applyNumberFormat="1" applyFont="1" applyFill="1" applyBorder="1" applyAlignment="1">
      <alignment horizontal="center" vertical="center"/>
    </xf>
    <xf numFmtId="0" fontId="30" fillId="36" borderId="16" xfId="0" applyFont="1" applyFill="1" applyBorder="1" applyAlignment="1">
      <alignment horizontal="center" vertical="center" wrapText="1"/>
    </xf>
    <xf numFmtId="0" fontId="35" fillId="2" borderId="17" xfId="0" applyNumberFormat="1" applyFont="1" applyFill="1" applyBorder="1" applyAlignment="1">
      <alignment horizontal="center" vertical="center"/>
    </xf>
    <xf numFmtId="0" fontId="35" fillId="2" borderId="17" xfId="0" applyNumberFormat="1" applyFont="1" applyFill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44" fontId="36" fillId="2" borderId="0" xfId="0" applyNumberFormat="1" applyFont="1" applyFill="1" applyBorder="1" applyAlignment="1">
      <alignment horizontal="center" vertical="center"/>
    </xf>
    <xf numFmtId="44" fontId="2" fillId="2" borderId="16" xfId="0" applyNumberFormat="1" applyFont="1" applyFill="1" applyBorder="1" applyAlignment="1">
      <alignment horizontal="center" vertical="center" wrapText="1"/>
    </xf>
    <xf numFmtId="43" fontId="2" fillId="0" borderId="16" xfId="0" applyNumberFormat="1" applyFont="1" applyFill="1" applyBorder="1" applyAlignment="1">
      <alignment horizontal="center" vertical="center"/>
    </xf>
    <xf numFmtId="44" fontId="2" fillId="2" borderId="16" xfId="0" applyNumberFormat="1" applyFont="1" applyFill="1" applyBorder="1" applyAlignment="1">
      <alignment horizontal="center" vertical="center"/>
    </xf>
    <xf numFmtId="44" fontId="1" fillId="2" borderId="16" xfId="0" applyNumberFormat="1" applyFont="1" applyFill="1" applyBorder="1" applyAlignment="1">
      <alignment horizontal="center" vertical="center" wrapText="1"/>
    </xf>
    <xf numFmtId="0" fontId="12" fillId="0" borderId="10" xfId="8" applyNumberFormat="1" applyFont="1" applyBorder="1" applyAlignment="1">
      <alignment horizontal="center" vertical="center"/>
    </xf>
    <xf numFmtId="0" fontId="12" fillId="0" borderId="11" xfId="8" applyNumberFormat="1" applyFont="1" applyBorder="1" applyAlignment="1">
      <alignment horizontal="center" vertical="center"/>
    </xf>
    <xf numFmtId="0" fontId="12" fillId="0" borderId="12" xfId="8" applyNumberFormat="1" applyFont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8" fillId="4" borderId="3" xfId="6" applyAlignment="1" applyProtection="1">
      <alignment horizontal="center" vertical="center" wrapText="1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32" fillId="3" borderId="9" xfId="7" applyFont="1" applyBorder="1" applyAlignment="1">
      <alignment horizontal="center" vertical="center" wrapText="1"/>
    </xf>
    <xf numFmtId="0" fontId="32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6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61"/>
      <tableStyleElement type="headerRow" dxfId="60"/>
      <tableStyleElement type="totalRow" dxfId="59"/>
      <tableStyleElement type="firstColumn" dxfId="58"/>
      <tableStyleElement type="lastColumn" dxfId="57"/>
      <tableStyleElement type="firstRowStripe" dxfId="56"/>
      <tableStyleElement type="firstColumnStripe" dxfId="5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56" headerRowDxfId="13" dataDxfId="11" totalsRowDxfId="10" headerRowBorderDxfId="12">
  <autoFilter ref="A7:E5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MATCH($A$7,#REF!,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MATCH($B$7,#REF!,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MATCH($C$7,#REF!,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68"/>
  <sheetViews>
    <sheetView showGridLines="0" tabSelected="1" topLeftCell="A10" zoomScaleNormal="100" workbookViewId="0">
      <selection activeCell="B14" sqref="B14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5.42578125" style="20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47" t="s">
        <v>20</v>
      </c>
      <c r="B1" s="47"/>
      <c r="C1" s="47"/>
      <c r="D1" s="47"/>
      <c r="E1" s="47"/>
      <c r="F1" s="3"/>
    </row>
    <row r="2" spans="1:7" ht="37.5" customHeight="1" thickTop="1" x14ac:dyDescent="0.25">
      <c r="A2" s="48" t="s">
        <v>21</v>
      </c>
      <c r="B2" s="48"/>
      <c r="C2" s="18" t="s">
        <v>22</v>
      </c>
      <c r="D2" s="50" t="s">
        <v>26</v>
      </c>
      <c r="E2" s="50"/>
      <c r="F2" s="4"/>
    </row>
    <row r="3" spans="1:7" ht="47.25" customHeight="1" x14ac:dyDescent="0.25">
      <c r="A3" s="49" t="s">
        <v>23</v>
      </c>
      <c r="B3" s="49"/>
      <c r="C3" s="19" t="s">
        <v>24</v>
      </c>
      <c r="D3" s="51" t="s">
        <v>25</v>
      </c>
      <c r="E3" s="51"/>
      <c r="F3" s="4"/>
    </row>
    <row r="4" spans="1:7" ht="44.1" customHeight="1" x14ac:dyDescent="0.25">
      <c r="A4" s="10" t="s">
        <v>101</v>
      </c>
      <c r="B4" s="8"/>
      <c r="C4" s="8"/>
      <c r="D4" s="8"/>
      <c r="E4" s="8"/>
    </row>
    <row r="5" spans="1:7" ht="44.1" customHeight="1" x14ac:dyDescent="0.25">
      <c r="A5" s="46" t="s">
        <v>16</v>
      </c>
      <c r="B5" s="46"/>
      <c r="C5" s="46"/>
      <c r="D5" s="46"/>
      <c r="E5" s="46"/>
    </row>
    <row r="6" spans="1:7" ht="31.5" customHeight="1" x14ac:dyDescent="0.25">
      <c r="A6" s="43" t="s">
        <v>47</v>
      </c>
      <c r="B6" s="44"/>
      <c r="C6" s="44"/>
      <c r="D6" s="44"/>
      <c r="E6" s="45"/>
    </row>
    <row r="7" spans="1:7" s="2" customFormat="1" ht="33.950000000000003" customHeight="1" x14ac:dyDescent="0.25">
      <c r="A7" s="24" t="s">
        <v>11</v>
      </c>
      <c r="B7" s="25" t="s">
        <v>12</v>
      </c>
      <c r="C7" s="25" t="s">
        <v>13</v>
      </c>
      <c r="D7" s="25" t="s">
        <v>14</v>
      </c>
      <c r="E7" s="26" t="s">
        <v>0</v>
      </c>
      <c r="G7" s="21"/>
    </row>
    <row r="8" spans="1:7" s="2" customFormat="1" ht="90.75" customHeight="1" x14ac:dyDescent="0.25">
      <c r="A8" s="6" t="s">
        <v>99</v>
      </c>
      <c r="B8" s="36" t="str">
        <f t="array" ref="B8">IFERROR(INDEX(#REF!,SMALL(IF(#REF!=rngInvoice,ROW(#REF!)-ROW(#REF!)), ROW(1:1)), MATCH($B$7,#REF!, 0)),"")</f>
        <v/>
      </c>
      <c r="C8" s="5" t="str">
        <f t="array" ref="C8">IFERROR(INDEX(#REF!,SMALL(IF(#REF!=rngInvoice,ROW(#REF!)-ROW(#REF!)), ROW(1:1)), MATCH($C$7,#REF!, 0)),"")</f>
        <v/>
      </c>
      <c r="D8" s="37" t="s">
        <v>92</v>
      </c>
      <c r="E8" s="9">
        <v>2956.95</v>
      </c>
      <c r="G8" s="21"/>
    </row>
    <row r="9" spans="1:7" s="2" customFormat="1" ht="84.75" customHeight="1" x14ac:dyDescent="0.25">
      <c r="A9" s="6" t="s">
        <v>102</v>
      </c>
      <c r="B9" s="12"/>
      <c r="C9" s="5"/>
      <c r="D9" s="37" t="s">
        <v>46</v>
      </c>
      <c r="E9" s="9">
        <v>458.17</v>
      </c>
      <c r="G9" s="21"/>
    </row>
    <row r="10" spans="1:7" s="2" customFormat="1" ht="84.75" customHeight="1" x14ac:dyDescent="0.25">
      <c r="A10" s="6" t="s">
        <v>103</v>
      </c>
      <c r="B10" s="12"/>
      <c r="C10" s="5"/>
      <c r="D10" s="37" t="s">
        <v>46</v>
      </c>
      <c r="E10" s="9">
        <v>132.97999999999999</v>
      </c>
      <c r="G10" s="21"/>
    </row>
    <row r="11" spans="1:7" s="2" customFormat="1" ht="40.5" customHeight="1" x14ac:dyDescent="0.25">
      <c r="A11" s="6" t="s">
        <v>49</v>
      </c>
      <c r="B11" s="23" t="s">
        <v>27</v>
      </c>
      <c r="C11" s="5" t="s">
        <v>50</v>
      </c>
      <c r="D11" s="37" t="s">
        <v>44</v>
      </c>
      <c r="E11" s="9">
        <v>304.5</v>
      </c>
      <c r="G11" s="21"/>
    </row>
    <row r="12" spans="1:7" s="2" customFormat="1" ht="40.5" customHeight="1" x14ac:dyDescent="0.25">
      <c r="A12" s="6" t="s">
        <v>51</v>
      </c>
      <c r="B12" s="12">
        <v>26338612437</v>
      </c>
      <c r="C12" s="5" t="s">
        <v>28</v>
      </c>
      <c r="D12" s="37" t="s">
        <v>93</v>
      </c>
      <c r="E12" s="9">
        <v>454.97</v>
      </c>
      <c r="G12" s="21"/>
    </row>
    <row r="13" spans="1:7" s="2" customFormat="1" ht="40.5" customHeight="1" x14ac:dyDescent="0.25">
      <c r="A13" s="11" t="s">
        <v>52</v>
      </c>
      <c r="B13" s="12">
        <v>68419124305</v>
      </c>
      <c r="C13" s="5" t="s">
        <v>1</v>
      </c>
      <c r="D13" s="37" t="s">
        <v>54</v>
      </c>
      <c r="E13" s="9">
        <v>21.24</v>
      </c>
      <c r="G13" s="21"/>
    </row>
    <row r="14" spans="1:7" s="2" customFormat="1" ht="40.5" customHeight="1" x14ac:dyDescent="0.25">
      <c r="A14" s="11" t="s">
        <v>53</v>
      </c>
      <c r="B14" s="12">
        <v>53367690460</v>
      </c>
      <c r="C14" s="5" t="s">
        <v>28</v>
      </c>
      <c r="D14" s="38" t="s">
        <v>17</v>
      </c>
      <c r="E14" s="9">
        <v>375</v>
      </c>
      <c r="G14" s="21"/>
    </row>
    <row r="15" spans="1:7" s="2" customFormat="1" ht="40.5" customHeight="1" x14ac:dyDescent="0.25">
      <c r="A15" s="35" t="s">
        <v>8</v>
      </c>
      <c r="B15" s="34">
        <v>63073332379</v>
      </c>
      <c r="C15" s="5" t="s">
        <v>1</v>
      </c>
      <c r="D15" s="38" t="s">
        <v>9</v>
      </c>
      <c r="E15" s="9">
        <v>1657.77</v>
      </c>
      <c r="G15" s="21"/>
    </row>
    <row r="16" spans="1:7" s="2" customFormat="1" ht="40.5" customHeight="1" x14ac:dyDescent="0.25">
      <c r="A16" s="11" t="s">
        <v>55</v>
      </c>
      <c r="B16" s="23" t="s">
        <v>56</v>
      </c>
      <c r="C16" s="5" t="s">
        <v>28</v>
      </c>
      <c r="D16" s="37" t="s">
        <v>4</v>
      </c>
      <c r="E16" s="9">
        <v>629</v>
      </c>
      <c r="G16" s="21"/>
    </row>
    <row r="17" spans="1:7" s="2" customFormat="1" ht="40.5" customHeight="1" x14ac:dyDescent="0.25">
      <c r="A17" s="11" t="s">
        <v>57</v>
      </c>
      <c r="B17" s="12">
        <v>63041633582</v>
      </c>
      <c r="C17" s="5" t="s">
        <v>58</v>
      </c>
      <c r="D17" s="37" t="s">
        <v>94</v>
      </c>
      <c r="E17" s="9">
        <v>350.56</v>
      </c>
      <c r="G17" s="21"/>
    </row>
    <row r="18" spans="1:7" s="2" customFormat="1" ht="40.5" customHeight="1" x14ac:dyDescent="0.25">
      <c r="A18" s="11" t="s">
        <v>59</v>
      </c>
      <c r="B18" s="12">
        <v>14779296997</v>
      </c>
      <c r="C18" s="5" t="s">
        <v>28</v>
      </c>
      <c r="D18" s="37" t="s">
        <v>18</v>
      </c>
      <c r="E18" s="9">
        <v>1034.98</v>
      </c>
      <c r="G18" s="21"/>
    </row>
    <row r="19" spans="1:7" s="2" customFormat="1" ht="40.5" customHeight="1" x14ac:dyDescent="0.25">
      <c r="A19" s="11" t="s">
        <v>60</v>
      </c>
      <c r="B19" s="12">
        <v>95803232921</v>
      </c>
      <c r="C19" s="5" t="s">
        <v>1</v>
      </c>
      <c r="D19" s="37" t="s">
        <v>18</v>
      </c>
      <c r="E19" s="9">
        <v>27.11</v>
      </c>
      <c r="G19" s="21"/>
    </row>
    <row r="20" spans="1:7" s="2" customFormat="1" ht="40.5" customHeight="1" x14ac:dyDescent="0.25">
      <c r="A20" s="11" t="s">
        <v>61</v>
      </c>
      <c r="B20" s="23" t="s">
        <v>62</v>
      </c>
      <c r="C20" s="5" t="s">
        <v>28</v>
      </c>
      <c r="D20" s="38" t="s">
        <v>95</v>
      </c>
      <c r="E20" s="9">
        <v>680.96</v>
      </c>
      <c r="G20" s="21"/>
    </row>
    <row r="21" spans="1:7" s="2" customFormat="1" ht="40.5" customHeight="1" x14ac:dyDescent="0.25">
      <c r="A21" s="11" t="s">
        <v>63</v>
      </c>
      <c r="B21" s="12">
        <v>24796394086</v>
      </c>
      <c r="C21" s="5" t="s">
        <v>1</v>
      </c>
      <c r="D21" s="37" t="s">
        <v>18</v>
      </c>
      <c r="E21" s="9">
        <v>55</v>
      </c>
      <c r="G21" s="21"/>
    </row>
    <row r="22" spans="1:7" s="2" customFormat="1" ht="40.5" customHeight="1" x14ac:dyDescent="0.25">
      <c r="A22" s="11" t="s">
        <v>64</v>
      </c>
      <c r="B22" s="12">
        <v>86611350107</v>
      </c>
      <c r="C22" s="5" t="s">
        <v>65</v>
      </c>
      <c r="D22" s="37" t="s">
        <v>44</v>
      </c>
      <c r="E22" s="9">
        <v>150</v>
      </c>
      <c r="G22" s="21"/>
    </row>
    <row r="23" spans="1:7" s="2" customFormat="1" ht="40.5" customHeight="1" x14ac:dyDescent="0.25">
      <c r="A23" s="11" t="s">
        <v>66</v>
      </c>
      <c r="B23" s="23" t="s">
        <v>67</v>
      </c>
      <c r="C23" s="5" t="s">
        <v>68</v>
      </c>
      <c r="D23" s="37" t="s">
        <v>94</v>
      </c>
      <c r="E23" s="9">
        <v>125</v>
      </c>
      <c r="G23" s="21"/>
    </row>
    <row r="24" spans="1:7" s="2" customFormat="1" ht="40.5" customHeight="1" x14ac:dyDescent="0.25">
      <c r="A24" s="11" t="s">
        <v>69</v>
      </c>
      <c r="B24" s="12">
        <v>1045840100</v>
      </c>
      <c r="C24" s="5" t="s">
        <v>70</v>
      </c>
      <c r="D24" s="37" t="s">
        <v>18</v>
      </c>
      <c r="E24" s="9">
        <v>246.56</v>
      </c>
      <c r="G24" s="21"/>
    </row>
    <row r="25" spans="1:7" s="2" customFormat="1" ht="40.5" customHeight="1" x14ac:dyDescent="0.25">
      <c r="A25" s="11" t="s">
        <v>71</v>
      </c>
      <c r="B25" s="12">
        <v>96128099728</v>
      </c>
      <c r="C25" s="5" t="s">
        <v>72</v>
      </c>
      <c r="D25" s="37" t="s">
        <v>18</v>
      </c>
      <c r="E25" s="9">
        <v>121.42</v>
      </c>
      <c r="G25" s="21"/>
    </row>
    <row r="26" spans="1:7" s="2" customFormat="1" ht="40.5" customHeight="1" x14ac:dyDescent="0.25">
      <c r="A26" s="11" t="s">
        <v>71</v>
      </c>
      <c r="B26" s="12">
        <v>96128099728</v>
      </c>
      <c r="C26" s="5" t="s">
        <v>72</v>
      </c>
      <c r="D26" s="37" t="s">
        <v>96</v>
      </c>
      <c r="E26" s="9">
        <v>1350</v>
      </c>
      <c r="G26" s="21"/>
    </row>
    <row r="27" spans="1:7" s="2" customFormat="1" ht="40.5" customHeight="1" x14ac:dyDescent="0.25">
      <c r="A27" s="11" t="s">
        <v>73</v>
      </c>
      <c r="B27" s="12">
        <v>17531962185</v>
      </c>
      <c r="C27" s="5"/>
      <c r="D27" s="37" t="s">
        <v>18</v>
      </c>
      <c r="E27" s="9">
        <v>35</v>
      </c>
      <c r="G27" s="21"/>
    </row>
    <row r="28" spans="1:7" s="2" customFormat="1" ht="40.5" customHeight="1" x14ac:dyDescent="0.25">
      <c r="A28" s="11" t="s">
        <v>31</v>
      </c>
      <c r="B28" s="12">
        <v>89128547617</v>
      </c>
      <c r="C28" s="5" t="s">
        <v>28</v>
      </c>
      <c r="D28" s="37" t="s">
        <v>18</v>
      </c>
      <c r="E28" s="9">
        <v>29.45</v>
      </c>
      <c r="G28" s="21"/>
    </row>
    <row r="29" spans="1:7" s="2" customFormat="1" ht="40.5" customHeight="1" x14ac:dyDescent="0.25">
      <c r="A29" s="11" t="s">
        <v>74</v>
      </c>
      <c r="B29" s="12">
        <v>46329135147</v>
      </c>
      <c r="C29" s="5" t="s">
        <v>28</v>
      </c>
      <c r="D29" s="37" t="s">
        <v>97</v>
      </c>
      <c r="E29" s="9">
        <v>249.5</v>
      </c>
      <c r="G29" s="21"/>
    </row>
    <row r="30" spans="1:7" s="2" customFormat="1" ht="40.5" customHeight="1" x14ac:dyDescent="0.25">
      <c r="A30" s="11" t="s">
        <v>75</v>
      </c>
      <c r="B30" s="12">
        <v>27332507825</v>
      </c>
      <c r="C30" s="5" t="s">
        <v>76</v>
      </c>
      <c r="D30" s="38" t="s">
        <v>17</v>
      </c>
      <c r="E30" s="9">
        <v>62.5</v>
      </c>
      <c r="G30" s="21"/>
    </row>
    <row r="31" spans="1:7" s="2" customFormat="1" ht="40.5" customHeight="1" x14ac:dyDescent="0.25">
      <c r="A31" s="11" t="s">
        <v>36</v>
      </c>
      <c r="B31" s="12">
        <v>77084577898</v>
      </c>
      <c r="C31" s="5" t="s">
        <v>37</v>
      </c>
      <c r="D31" s="38" t="s">
        <v>17</v>
      </c>
      <c r="E31" s="9">
        <v>27.54</v>
      </c>
      <c r="G31" s="21"/>
    </row>
    <row r="32" spans="1:7" s="2" customFormat="1" ht="40.5" customHeight="1" x14ac:dyDescent="0.25">
      <c r="A32" s="11" t="s">
        <v>33</v>
      </c>
      <c r="B32" s="23" t="s">
        <v>34</v>
      </c>
      <c r="C32" s="5" t="s">
        <v>38</v>
      </c>
      <c r="D32" s="37" t="s">
        <v>35</v>
      </c>
      <c r="E32" s="9">
        <v>82.95</v>
      </c>
      <c r="G32" s="21"/>
    </row>
    <row r="33" spans="1:7" s="2" customFormat="1" ht="40.5" customHeight="1" x14ac:dyDescent="0.25">
      <c r="A33" s="11" t="s">
        <v>45</v>
      </c>
      <c r="B33" s="12">
        <v>91790305065</v>
      </c>
      <c r="C33" s="5" t="s">
        <v>28</v>
      </c>
      <c r="D33" s="38" t="s">
        <v>17</v>
      </c>
      <c r="E33" s="9">
        <v>398.17</v>
      </c>
      <c r="G33" s="21"/>
    </row>
    <row r="34" spans="1:7" s="2" customFormat="1" ht="40.5" customHeight="1" x14ac:dyDescent="0.25">
      <c r="A34" s="11" t="s">
        <v>32</v>
      </c>
      <c r="B34" s="12">
        <v>13269963589</v>
      </c>
      <c r="C34" s="5" t="s">
        <v>39</v>
      </c>
      <c r="D34" s="37" t="s">
        <v>4</v>
      </c>
      <c r="E34" s="9">
        <v>318.18</v>
      </c>
      <c r="G34" s="21"/>
    </row>
    <row r="35" spans="1:7" s="2" customFormat="1" ht="40.5" customHeight="1" x14ac:dyDescent="0.25">
      <c r="A35" s="11" t="s">
        <v>42</v>
      </c>
      <c r="B35" s="23" t="s">
        <v>43</v>
      </c>
      <c r="C35" s="5" t="s">
        <v>28</v>
      </c>
      <c r="D35" s="38" t="s">
        <v>4</v>
      </c>
      <c r="E35" s="9">
        <v>766.12</v>
      </c>
      <c r="G35" s="21"/>
    </row>
    <row r="36" spans="1:7" s="2" customFormat="1" ht="40.5" customHeight="1" x14ac:dyDescent="0.25">
      <c r="A36" s="11" t="s">
        <v>5</v>
      </c>
      <c r="B36" s="12">
        <v>87311810356</v>
      </c>
      <c r="C36" s="5" t="s">
        <v>2</v>
      </c>
      <c r="D36" s="37" t="s">
        <v>7</v>
      </c>
      <c r="E36" s="9">
        <v>58.1</v>
      </c>
      <c r="G36" s="21"/>
    </row>
    <row r="37" spans="1:7" s="2" customFormat="1" ht="40.5" customHeight="1" x14ac:dyDescent="0.25">
      <c r="A37" s="11" t="s">
        <v>6</v>
      </c>
      <c r="B37" s="12">
        <v>81793146560</v>
      </c>
      <c r="C37" s="5" t="s">
        <v>1</v>
      </c>
      <c r="D37" s="37" t="s">
        <v>7</v>
      </c>
      <c r="E37" s="9">
        <v>396.91</v>
      </c>
      <c r="G37" s="21"/>
    </row>
    <row r="38" spans="1:7" s="2" customFormat="1" ht="40.5" customHeight="1" x14ac:dyDescent="0.25">
      <c r="A38" s="11" t="s">
        <v>40</v>
      </c>
      <c r="B38" s="12">
        <v>23057039320</v>
      </c>
      <c r="C38" s="5" t="s">
        <v>41</v>
      </c>
      <c r="D38" s="37" t="s">
        <v>15</v>
      </c>
      <c r="E38" s="9">
        <v>68.84</v>
      </c>
      <c r="G38" s="21"/>
    </row>
    <row r="39" spans="1:7" s="2" customFormat="1" ht="40.5" customHeight="1" x14ac:dyDescent="0.25">
      <c r="A39" s="11" t="s">
        <v>77</v>
      </c>
      <c r="B39" s="12">
        <v>76598425509</v>
      </c>
      <c r="C39" s="5" t="s">
        <v>2</v>
      </c>
      <c r="D39" s="37" t="s">
        <v>19</v>
      </c>
      <c r="E39" s="9">
        <v>29.85</v>
      </c>
      <c r="G39" s="21"/>
    </row>
    <row r="40" spans="1:7" s="2" customFormat="1" ht="40.5" customHeight="1" x14ac:dyDescent="0.25">
      <c r="A40" s="11" t="s">
        <v>29</v>
      </c>
      <c r="B40" s="12">
        <v>39968504705</v>
      </c>
      <c r="C40" s="5" t="s">
        <v>28</v>
      </c>
      <c r="D40" s="37" t="s">
        <v>19</v>
      </c>
      <c r="E40" s="9">
        <v>536.04</v>
      </c>
      <c r="G40" s="21"/>
    </row>
    <row r="41" spans="1:7" s="2" customFormat="1" ht="40.5" customHeight="1" x14ac:dyDescent="0.25">
      <c r="A41" s="11" t="s">
        <v>29</v>
      </c>
      <c r="B41" s="12">
        <v>39968504705</v>
      </c>
      <c r="C41" s="5" t="s">
        <v>28</v>
      </c>
      <c r="D41" s="38" t="s">
        <v>9</v>
      </c>
      <c r="E41" s="9">
        <v>6104</v>
      </c>
      <c r="G41" s="21"/>
    </row>
    <row r="42" spans="1:7" s="2" customFormat="1" ht="40.5" customHeight="1" x14ac:dyDescent="0.25">
      <c r="A42" s="11" t="s">
        <v>10</v>
      </c>
      <c r="B42" s="12">
        <v>85851130368</v>
      </c>
      <c r="C42" s="5" t="s">
        <v>1</v>
      </c>
      <c r="D42" s="37" t="s">
        <v>15</v>
      </c>
      <c r="E42" s="9">
        <v>1.66</v>
      </c>
      <c r="G42" s="21"/>
    </row>
    <row r="43" spans="1:7" s="2" customFormat="1" ht="40.5" customHeight="1" x14ac:dyDescent="0.25">
      <c r="A43" s="6" t="s">
        <v>30</v>
      </c>
      <c r="B43" s="12">
        <v>90279049121</v>
      </c>
      <c r="C43" s="5" t="s">
        <v>28</v>
      </c>
      <c r="D43" s="37" t="s">
        <v>18</v>
      </c>
      <c r="E43" s="9">
        <v>1438.08</v>
      </c>
      <c r="G43" s="21"/>
    </row>
    <row r="44" spans="1:7" s="2" customFormat="1" ht="40.5" customHeight="1" x14ac:dyDescent="0.25">
      <c r="A44" s="11" t="s">
        <v>78</v>
      </c>
      <c r="B44" s="12">
        <v>6093881423</v>
      </c>
      <c r="C44" s="5" t="s">
        <v>28</v>
      </c>
      <c r="D44" s="37" t="s">
        <v>19</v>
      </c>
      <c r="E44" s="9">
        <v>87</v>
      </c>
      <c r="G44" s="21"/>
    </row>
    <row r="45" spans="1:7" s="2" customFormat="1" ht="40.5" customHeight="1" x14ac:dyDescent="0.25">
      <c r="A45" s="11" t="s">
        <v>79</v>
      </c>
      <c r="B45" s="12">
        <v>33363152219</v>
      </c>
      <c r="C45" s="5" t="s">
        <v>80</v>
      </c>
      <c r="D45" s="37" t="s">
        <v>7</v>
      </c>
      <c r="E45" s="9">
        <v>230</v>
      </c>
      <c r="G45" s="21"/>
    </row>
    <row r="46" spans="1:7" s="2" customFormat="1" ht="40.5" customHeight="1" x14ac:dyDescent="0.25">
      <c r="A46" s="11" t="s">
        <v>81</v>
      </c>
      <c r="B46" s="12">
        <v>17660267649</v>
      </c>
      <c r="C46" s="5" t="s">
        <v>28</v>
      </c>
      <c r="D46" s="37" t="s">
        <v>82</v>
      </c>
      <c r="E46" s="9">
        <v>605</v>
      </c>
      <c r="G46" s="21"/>
    </row>
    <row r="47" spans="1:7" s="2" customFormat="1" ht="40.5" customHeight="1" x14ac:dyDescent="0.25">
      <c r="A47" s="11" t="s">
        <v>83</v>
      </c>
      <c r="B47" s="12">
        <v>2023029348</v>
      </c>
      <c r="C47" s="5" t="s">
        <v>84</v>
      </c>
      <c r="D47" s="38" t="s">
        <v>95</v>
      </c>
      <c r="E47" s="9">
        <v>119.91</v>
      </c>
      <c r="G47" s="21"/>
    </row>
    <row r="48" spans="1:7" s="2" customFormat="1" ht="40.5" customHeight="1" x14ac:dyDescent="0.25">
      <c r="A48" s="11" t="s">
        <v>85</v>
      </c>
      <c r="B48" s="12">
        <v>71053244487</v>
      </c>
      <c r="C48" s="5" t="s">
        <v>86</v>
      </c>
      <c r="D48" s="37" t="s">
        <v>93</v>
      </c>
      <c r="E48" s="9">
        <v>2590.84</v>
      </c>
      <c r="G48" s="21"/>
    </row>
    <row r="49" spans="1:7" s="2" customFormat="1" ht="40.5" customHeight="1" x14ac:dyDescent="0.25">
      <c r="A49" s="11" t="s">
        <v>87</v>
      </c>
      <c r="B49" s="12">
        <v>96946541215</v>
      </c>
      <c r="C49" s="5" t="s">
        <v>1</v>
      </c>
      <c r="D49" s="37" t="s">
        <v>19</v>
      </c>
      <c r="E49" s="9">
        <v>112.5</v>
      </c>
      <c r="G49" s="21"/>
    </row>
    <row r="50" spans="1:7" s="2" customFormat="1" ht="40.5" customHeight="1" x14ac:dyDescent="0.25">
      <c r="A50" s="11" t="s">
        <v>88</v>
      </c>
      <c r="B50" s="12">
        <v>46252073087</v>
      </c>
      <c r="C50" s="5" t="s">
        <v>89</v>
      </c>
      <c r="D50" s="37" t="s">
        <v>94</v>
      </c>
      <c r="E50" s="9">
        <v>308.75</v>
      </c>
      <c r="G50" s="21"/>
    </row>
    <row r="51" spans="1:7" s="2" customFormat="1" ht="40.5" customHeight="1" x14ac:dyDescent="0.25">
      <c r="A51" s="11" t="s">
        <v>90</v>
      </c>
      <c r="B51" s="12">
        <v>43950983256</v>
      </c>
      <c r="C51" s="5" t="s">
        <v>28</v>
      </c>
      <c r="D51" s="37" t="s">
        <v>93</v>
      </c>
      <c r="E51" s="9">
        <v>4287.45</v>
      </c>
      <c r="G51" s="21"/>
    </row>
    <row r="52" spans="1:7" s="2" customFormat="1" ht="40.5" customHeight="1" x14ac:dyDescent="0.25">
      <c r="A52" s="11" t="s">
        <v>91</v>
      </c>
      <c r="B52" s="12">
        <v>26187994862</v>
      </c>
      <c r="C52" s="5" t="s">
        <v>65</v>
      </c>
      <c r="D52" s="38" t="s">
        <v>98</v>
      </c>
      <c r="E52" s="9">
        <v>514.98</v>
      </c>
      <c r="G52" s="21"/>
    </row>
    <row r="53" spans="1:7" s="2" customFormat="1" ht="40.5" customHeight="1" x14ac:dyDescent="0.25">
      <c r="A53" s="11" t="s">
        <v>107</v>
      </c>
      <c r="B53" s="12">
        <v>14390739509</v>
      </c>
      <c r="C53" s="5" t="s">
        <v>65</v>
      </c>
      <c r="D53" s="37" t="s">
        <v>19</v>
      </c>
      <c r="E53" s="9">
        <v>14.9</v>
      </c>
      <c r="G53" s="21"/>
    </row>
    <row r="54" spans="1:7" s="2" customFormat="1" ht="40.5" customHeight="1" x14ac:dyDescent="0.25">
      <c r="A54" s="11" t="s">
        <v>108</v>
      </c>
      <c r="B54" s="12">
        <v>47433199861</v>
      </c>
      <c r="C54" s="5" t="s">
        <v>28</v>
      </c>
      <c r="D54" s="38" t="s">
        <v>109</v>
      </c>
      <c r="E54" s="9">
        <v>42.8</v>
      </c>
      <c r="G54" s="21"/>
    </row>
    <row r="55" spans="1:7" s="2" customFormat="1" ht="40.5" customHeight="1" x14ac:dyDescent="0.25">
      <c r="A55" s="11" t="s">
        <v>110</v>
      </c>
      <c r="B55" s="12">
        <v>1047605808</v>
      </c>
      <c r="C55" s="5" t="s">
        <v>28</v>
      </c>
      <c r="D55" s="38" t="s">
        <v>109</v>
      </c>
      <c r="E55" s="9">
        <v>200</v>
      </c>
      <c r="G55" s="21"/>
    </row>
    <row r="56" spans="1:7" s="17" customFormat="1" ht="33.950000000000003" customHeight="1" x14ac:dyDescent="0.25">
      <c r="A56" s="13" t="s">
        <v>100</v>
      </c>
      <c r="B56" s="14"/>
      <c r="C56" s="15"/>
      <c r="D56" s="15"/>
      <c r="E56" s="16">
        <f>SUM(E8:E55)</f>
        <v>30849.190000000006</v>
      </c>
      <c r="G56" s="22"/>
    </row>
    <row r="57" spans="1:7" ht="33.950000000000003" customHeight="1" x14ac:dyDescent="0.25">
      <c r="A57" s="43" t="s">
        <v>48</v>
      </c>
      <c r="B57" s="44"/>
      <c r="C57" s="44"/>
      <c r="D57" s="44"/>
      <c r="E57" s="45"/>
    </row>
    <row r="58" spans="1:7" ht="33.950000000000003" customHeight="1" x14ac:dyDescent="0.25">
      <c r="A58" s="24" t="s">
        <v>11</v>
      </c>
      <c r="B58" s="25" t="s">
        <v>12</v>
      </c>
      <c r="C58" s="25" t="s">
        <v>13</v>
      </c>
      <c r="D58" s="25" t="s">
        <v>14</v>
      </c>
      <c r="E58" s="26" t="s">
        <v>0</v>
      </c>
    </row>
    <row r="59" spans="1:7" ht="33.950000000000003" customHeight="1" x14ac:dyDescent="0.25">
      <c r="A59" s="27"/>
      <c r="B59" s="28"/>
      <c r="C59" s="29"/>
      <c r="D59" s="42" t="s">
        <v>111</v>
      </c>
      <c r="E59" s="40">
        <v>114182.39</v>
      </c>
    </row>
    <row r="60" spans="1:7" ht="33.950000000000003" customHeight="1" x14ac:dyDescent="0.25">
      <c r="A60" s="27"/>
      <c r="B60" s="28" t="str">
        <f t="array" ref="B60">IFERROR(INDEX(#REF!,SMALL(IF(#REF!=rngInvoice,ROW(#REF!)-ROW(#REF!)), ROW(27:27)), MATCH($B$7,#REF!, 0)),"")</f>
        <v/>
      </c>
      <c r="C60" s="29" t="str">
        <f t="array" ref="C60">IFERROR(INDEX(#REF!,SMALL(IF(#REF!=rngInvoice,ROW(#REF!)-ROW(#REF!)), ROW(27:27)), MATCH($C$7,#REF!, 0)),"")</f>
        <v/>
      </c>
      <c r="D60" s="42" t="s">
        <v>112</v>
      </c>
      <c r="E60" s="40">
        <v>7327.29</v>
      </c>
    </row>
    <row r="61" spans="1:7" ht="33.950000000000003" customHeight="1" x14ac:dyDescent="0.25">
      <c r="A61" s="27"/>
      <c r="B61" s="28" t="str">
        <f t="array" ref="B61">IFERROR(INDEX(#REF!,SMALL(IF(#REF!=rngInvoice,ROW(#REF!)-ROW(#REF!)), ROW(27:27)), MATCH($B$7,#REF!, 0)),"")</f>
        <v/>
      </c>
      <c r="C61" s="29" t="str">
        <f t="array" ref="C61">IFERROR(INDEX(#REF!,SMALL(IF(#REF!=rngInvoice,ROW(#REF!)-ROW(#REF!)), ROW(27:27)), MATCH($C$7,#REF!, 0)),"")</f>
        <v/>
      </c>
      <c r="D61" s="42" t="s">
        <v>113</v>
      </c>
      <c r="E61" s="40">
        <v>10709.35</v>
      </c>
    </row>
    <row r="62" spans="1:7" ht="33.950000000000003" customHeight="1" x14ac:dyDescent="0.25">
      <c r="A62" s="27"/>
      <c r="B62" s="28" t="str">
        <f t="array" ref="B62">IFERROR(INDEX(#REF!,SMALL(IF(#REF!=rngInvoice,ROW(#REF!)-ROW(#REF!)), ROW(29:29)), MATCH($B$7,#REF!, 0)),"")</f>
        <v/>
      </c>
      <c r="C62" s="29" t="str">
        <f t="array" ref="C62">IFERROR(INDEX(#REF!,SMALL(IF(#REF!=rngInvoice,ROW(#REF!)-ROW(#REF!)), ROW(29:29)), MATCH($C$7,#REF!, 0)),"")</f>
        <v/>
      </c>
      <c r="D62" s="39" t="s">
        <v>104</v>
      </c>
      <c r="E62" s="40">
        <v>1670.2</v>
      </c>
    </row>
    <row r="63" spans="1:7" ht="33.950000000000003" customHeight="1" x14ac:dyDescent="0.25">
      <c r="A63" s="27"/>
      <c r="B63" s="28" t="str">
        <f t="array" ref="B63">IFERROR(INDEX(#REF!,SMALL(IF(#REF!=rngInvoice,ROW(#REF!)-ROW(#REF!)), ROW(27:27)), MATCH($B$7,#REF!, 0)),"")</f>
        <v/>
      </c>
      <c r="C63" s="29" t="str">
        <f t="array" ref="C63">IFERROR(INDEX(#REF!,SMALL(IF(#REF!=rngInvoice,ROW(#REF!)-ROW(#REF!)), ROW(27:27)), MATCH($C$7,#REF!, 0)),"")</f>
        <v/>
      </c>
      <c r="D63" s="42" t="s">
        <v>114</v>
      </c>
      <c r="E63" s="40">
        <v>21816.11</v>
      </c>
    </row>
    <row r="64" spans="1:7" ht="33.950000000000003" customHeight="1" x14ac:dyDescent="0.25">
      <c r="A64" s="27"/>
      <c r="B64" s="28" t="str">
        <f t="array" ref="B64">IFERROR(INDEX(#REF!,SMALL(IF(#REF!=rngInvoice,ROW(#REF!)-ROW(#REF!)), ROW(29:29)), MATCH($B$7,#REF!, 0)),"")</f>
        <v/>
      </c>
      <c r="C64" s="29" t="str">
        <f t="array" ref="C64">IFERROR(INDEX(#REF!,SMALL(IF(#REF!=rngInvoice,ROW(#REF!)-ROW(#REF!)), ROW(29:29)), MATCH($C$7,#REF!, 0)),"")</f>
        <v/>
      </c>
      <c r="D64" s="39" t="s">
        <v>105</v>
      </c>
      <c r="E64" s="40">
        <v>365</v>
      </c>
    </row>
    <row r="65" spans="1:5" ht="33.950000000000003" customHeight="1" x14ac:dyDescent="0.25">
      <c r="A65" s="27"/>
      <c r="B65" s="28" t="str">
        <f t="array" ref="B65">IFERROR(INDEX(#REF!,SMALL(IF(#REF!=rngInvoice,ROW(#REF!)-ROW(#REF!)), ROW(26:26)), MATCH($B$7,#REF!, 0)),"")</f>
        <v/>
      </c>
      <c r="C65" s="29" t="str">
        <f t="array" ref="C65">IFERROR(INDEX(#REF!,SMALL(IF(#REF!=rngInvoice,ROW(#REF!)-ROW(#REF!)), ROW(26:26)), MATCH($C$7,#REF!, 0)),"")</f>
        <v/>
      </c>
      <c r="D65" s="41" t="s">
        <v>106</v>
      </c>
      <c r="E65" s="40">
        <v>8013.13</v>
      </c>
    </row>
    <row r="66" spans="1:5" ht="33.950000000000003" customHeight="1" x14ac:dyDescent="0.25">
      <c r="A66" s="27"/>
      <c r="B66" s="28" t="str">
        <f t="array" ref="B66">IFERROR(INDEX(#REF!,SMALL(IF(#REF!=rngInvoice,ROW(#REF!)-ROW(#REF!)), ROW(59:59)), MATCH($B$7,#REF!, 0)),"")</f>
        <v/>
      </c>
      <c r="C66" s="29" t="str">
        <f t="array" ref="C66">IFERROR(INDEX(#REF!,SMALL(IF(#REF!=rngInvoice,ROW(#REF!)-ROW(#REF!)), ROW(59:59)), MATCH($C$7,#REF!, 0)),"")</f>
        <v/>
      </c>
      <c r="D66" s="39" t="s">
        <v>35</v>
      </c>
      <c r="E66" s="40">
        <v>652.37</v>
      </c>
    </row>
    <row r="67" spans="1:5" ht="62.25" customHeight="1" x14ac:dyDescent="0.25">
      <c r="A67" s="27" t="s">
        <v>3</v>
      </c>
      <c r="B67" s="33">
        <v>18683136487</v>
      </c>
      <c r="C67" s="29" t="s">
        <v>1</v>
      </c>
      <c r="D67" s="42" t="s">
        <v>115</v>
      </c>
      <c r="E67" s="40">
        <v>504</v>
      </c>
    </row>
    <row r="68" spans="1:5" ht="33.950000000000003" customHeight="1" x14ac:dyDescent="0.25">
      <c r="A68" s="30" t="s">
        <v>100</v>
      </c>
      <c r="B68" s="30"/>
      <c r="C68" s="31"/>
      <c r="D68" s="31"/>
      <c r="E68" s="32">
        <f>SUM(E59:E67)</f>
        <v>165239.84000000003</v>
      </c>
    </row>
  </sheetData>
  <sheetProtection selectLockedCells="1"/>
  <mergeCells count="8">
    <mergeCell ref="A6:E6"/>
    <mergeCell ref="A57:E57"/>
    <mergeCell ref="A5:E5"/>
    <mergeCell ref="A1:E1"/>
    <mergeCell ref="A2:B2"/>
    <mergeCell ref="A3:B3"/>
    <mergeCell ref="D2:E2"/>
    <mergeCell ref="D3:E3"/>
  </mergeCells>
  <phoneticPr fontId="4" type="noConversion"/>
  <conditionalFormatting sqref="A56:D56 A16:A25 C17 C18:D22 C27:D27 A27:A30 D26:D27 C29:D29 C28 C39 C30 A39 A44:A55 D41 C44:C46 A9 C9:D9 C24:D25 C23 C47:D48 C49:C50 C51:D55 D8 C11:D16 A11:A14">
    <cfRule type="expression" dxfId="54" priority="67">
      <formula>MOD(ROW(),2)=0</formula>
    </cfRule>
  </conditionalFormatting>
  <conditionalFormatting sqref="E8:E9 E11:E56">
    <cfRule type="expression" dxfId="53" priority="64">
      <formula>MOD(ROW(),2)=0</formula>
    </cfRule>
    <cfRule type="expression" dxfId="52" priority="65">
      <formula>MOD(ROW(),2)=1</formula>
    </cfRule>
  </conditionalFormatting>
  <conditionalFormatting sqref="A59:D61 A63:D64 A67 A62 C67:D67 C62:D62">
    <cfRule type="expression" dxfId="51" priority="43">
      <formula>MOD(ROW(),2)=0</formula>
    </cfRule>
  </conditionalFormatting>
  <conditionalFormatting sqref="E67 E59:E64">
    <cfRule type="expression" dxfId="50" priority="41">
      <formula>MOD(ROW(),2)=0</formula>
    </cfRule>
    <cfRule type="expression" dxfId="49" priority="42">
      <formula>MOD(ROW(),2)=1</formula>
    </cfRule>
  </conditionalFormatting>
  <conditionalFormatting sqref="A65:D66">
    <cfRule type="expression" dxfId="48" priority="40">
      <formula>MOD(ROW(),2)=0</formula>
    </cfRule>
  </conditionalFormatting>
  <conditionalFormatting sqref="E65:E66">
    <cfRule type="expression" dxfId="47" priority="38">
      <formula>MOD(ROW(),2)=0</formula>
    </cfRule>
    <cfRule type="expression" dxfId="46" priority="39">
      <formula>MOD(ROW(),2)=1</formula>
    </cfRule>
  </conditionalFormatting>
  <conditionalFormatting sqref="B68:D68">
    <cfRule type="expression" dxfId="45" priority="37">
      <formula>MOD(ROW(),2)=0</formula>
    </cfRule>
  </conditionalFormatting>
  <conditionalFormatting sqref="E68">
    <cfRule type="expression" dxfId="44" priority="35">
      <formula>MOD(ROW(),2)=0</formula>
    </cfRule>
    <cfRule type="expression" dxfId="43" priority="36">
      <formula>MOD(ROW(),2)=1</formula>
    </cfRule>
  </conditionalFormatting>
  <conditionalFormatting sqref="B62">
    <cfRule type="expression" dxfId="42" priority="34">
      <formula>MOD(ROW(),2)=0</formula>
    </cfRule>
  </conditionalFormatting>
  <conditionalFormatting sqref="A68">
    <cfRule type="expression" dxfId="41" priority="33">
      <formula>MOD(ROW(),2)=0</formula>
    </cfRule>
  </conditionalFormatting>
  <conditionalFormatting sqref="A15">
    <cfRule type="expression" dxfId="40" priority="31">
      <formula>MOD(ROW(),2)=0</formula>
    </cfRule>
  </conditionalFormatting>
  <conditionalFormatting sqref="D17">
    <cfRule type="expression" dxfId="39" priority="30">
      <formula>MOD(ROW(),2)=0</formula>
    </cfRule>
  </conditionalFormatting>
  <conditionalFormatting sqref="A26 C26">
    <cfRule type="expression" dxfId="38" priority="29">
      <formula>MOD(ROW(),2)=0</formula>
    </cfRule>
  </conditionalFormatting>
  <conditionalFormatting sqref="D28">
    <cfRule type="expression" dxfId="37" priority="28">
      <formula>MOD(ROW(),2)=0</formula>
    </cfRule>
  </conditionalFormatting>
  <conditionalFormatting sqref="D30">
    <cfRule type="expression" dxfId="36" priority="27">
      <formula>MOD(ROW(),2)=0</formula>
    </cfRule>
  </conditionalFormatting>
  <conditionalFormatting sqref="A31 C31:D31">
    <cfRule type="expression" dxfId="35" priority="26">
      <formula>MOD(ROW(),2)=0</formula>
    </cfRule>
  </conditionalFormatting>
  <conditionalFormatting sqref="A32 C32:D32">
    <cfRule type="expression" dxfId="34" priority="25">
      <formula>MOD(ROW(),2)=0</formula>
    </cfRule>
  </conditionalFormatting>
  <conditionalFormatting sqref="A33 C33:D33">
    <cfRule type="expression" dxfId="33" priority="24">
      <formula>MOD(ROW(),2)=0</formula>
    </cfRule>
  </conditionalFormatting>
  <conditionalFormatting sqref="A34 C34:D34">
    <cfRule type="expression" dxfId="32" priority="23">
      <formula>MOD(ROW(),2)=0</formula>
    </cfRule>
  </conditionalFormatting>
  <conditionalFormatting sqref="A35 C35:D35">
    <cfRule type="expression" dxfId="31" priority="22">
      <formula>MOD(ROW(),2)=0</formula>
    </cfRule>
  </conditionalFormatting>
  <conditionalFormatting sqref="A36 C36:D36">
    <cfRule type="expression" dxfId="30" priority="21">
      <formula>MOD(ROW(),2)=0</formula>
    </cfRule>
  </conditionalFormatting>
  <conditionalFormatting sqref="A37 C37:D37">
    <cfRule type="expression" dxfId="29" priority="20">
      <formula>MOD(ROW(),2)=0</formula>
    </cfRule>
  </conditionalFormatting>
  <conditionalFormatting sqref="A38 C38:D38">
    <cfRule type="expression" dxfId="28" priority="19">
      <formula>MOD(ROW(),2)=0</formula>
    </cfRule>
  </conditionalFormatting>
  <conditionalFormatting sqref="A40 C40:D40">
    <cfRule type="expression" dxfId="27" priority="18">
      <formula>MOD(ROW(),2)=0</formula>
    </cfRule>
  </conditionalFormatting>
  <conditionalFormatting sqref="A41 C41">
    <cfRule type="expression" dxfId="26" priority="17">
      <formula>MOD(ROW(),2)=0</formula>
    </cfRule>
  </conditionalFormatting>
  <conditionalFormatting sqref="A42 C42:D42">
    <cfRule type="expression" dxfId="25" priority="16">
      <formula>MOD(ROW(),2)=0</formula>
    </cfRule>
  </conditionalFormatting>
  <conditionalFormatting sqref="A43 C43:D43">
    <cfRule type="expression" dxfId="24" priority="15">
      <formula>MOD(ROW(),2)=0</formula>
    </cfRule>
  </conditionalFormatting>
  <conditionalFormatting sqref="D50">
    <cfRule type="expression" dxfId="23" priority="12">
      <formula>MOD(ROW(),2)=0</formula>
    </cfRule>
  </conditionalFormatting>
  <conditionalFormatting sqref="D45:D46">
    <cfRule type="expression" dxfId="22" priority="13">
      <formula>MOD(ROW(),2)=0</formula>
    </cfRule>
  </conditionalFormatting>
  <conditionalFormatting sqref="D23">
    <cfRule type="expression" dxfId="21" priority="8">
      <formula>MOD(ROW(),2)=0</formula>
    </cfRule>
  </conditionalFormatting>
  <conditionalFormatting sqref="D39">
    <cfRule type="expression" dxfId="20" priority="7">
      <formula>MOD(ROW(),2)=0</formula>
    </cfRule>
  </conditionalFormatting>
  <conditionalFormatting sqref="D44">
    <cfRule type="expression" dxfId="19" priority="6">
      <formula>MOD(ROW(),2)=0</formula>
    </cfRule>
  </conditionalFormatting>
  <conditionalFormatting sqref="D49">
    <cfRule type="expression" dxfId="18" priority="5">
      <formula>MOD(ROW(),2)=0</formula>
    </cfRule>
  </conditionalFormatting>
  <conditionalFormatting sqref="A8">
    <cfRule type="expression" dxfId="17" priority="4">
      <formula>MOD(ROW(),2)=0</formula>
    </cfRule>
  </conditionalFormatting>
  <conditionalFormatting sqref="A10 C10:D10">
    <cfRule type="expression" dxfId="16" priority="3">
      <formula>MOD(ROW(),2)=0</formula>
    </cfRule>
  </conditionalFormatting>
  <conditionalFormatting sqref="E10">
    <cfRule type="expression" dxfId="15" priority="1">
      <formula>MOD(ROW(),2)=0</formula>
    </cfRule>
    <cfRule type="expression" dxfId="1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plivak</cp:lastModifiedBy>
  <cp:lastPrinted>2024-02-08T13:43:49Z</cp:lastPrinted>
  <dcterms:created xsi:type="dcterms:W3CDTF">2016-11-01T03:33:07Z</dcterms:created>
  <dcterms:modified xsi:type="dcterms:W3CDTF">2024-12-11T11:16:40Z</dcterms:modified>
</cp:coreProperties>
</file>