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livak\Desktop\TRANSPARENTNOST\"/>
    </mc:Choice>
  </mc:AlternateContent>
  <bookViews>
    <workbookView xWindow="0" yWindow="0" windowWidth="28725" windowHeight="13980"/>
  </bookViews>
  <sheets>
    <sheet name="SVIBANJ 2024" sheetId="1" r:id="rId1"/>
  </sheets>
  <definedNames>
    <definedName name="Br_fakture">#REF!</definedName>
    <definedName name="NazivTvrtke">'SVIBANJ 2024'!#REF!</definedName>
    <definedName name="PojedinostiOBrFakture">"PojedinostiOFakturi[Br fakture]"</definedName>
    <definedName name="rngInvoice">'SVIBANJ 2024'!#REF!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50" i="1" l="1"/>
  <c r="E61" i="1" l="1"/>
  <c r="B56" i="1" l="1" a="1"/>
  <c r="B56" i="1" s="1"/>
  <c r="C59" i="1" a="1"/>
  <c r="C59" i="1" s="1"/>
  <c r="B59" i="1" a="1"/>
  <c r="B59" i="1" s="1"/>
  <c r="C58" i="1" a="1"/>
  <c r="C58" i="1" s="1"/>
  <c r="B58" i="1" a="1"/>
  <c r="B58" i="1" s="1"/>
  <c r="C57" i="1" a="1"/>
  <c r="C57" i="1" s="1"/>
  <c r="B57" i="1" a="1"/>
  <c r="B57" i="1" s="1"/>
  <c r="C56" i="1" a="1"/>
  <c r="C56" i="1" s="1"/>
  <c r="C55" i="1" a="1"/>
  <c r="C55" i="1" s="1"/>
  <c r="B55" i="1" a="1"/>
  <c r="B55" i="1" s="1"/>
  <c r="C54" i="1" a="1"/>
  <c r="C54" i="1" s="1"/>
  <c r="B54" i="1" a="1"/>
  <c r="B54" i="1" s="1"/>
</calcChain>
</file>

<file path=xl/sharedStrings.xml><?xml version="1.0" encoding="utf-8"?>
<sst xmlns="http://schemas.openxmlformats.org/spreadsheetml/2006/main" count="160" uniqueCount="97">
  <si>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</si>
  <si>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</si>
  <si>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</si>
  <si>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</si>
  <si>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</si>
  <si>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</si>
  <si>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</si>
  <si>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</si>
  <si>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</si>
  <si>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</si>
  <si>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</si>
  <si>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</si>
  <si>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</si>
  <si>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</si>
  <si>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</si>
  <si>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</si>
  <si>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</si>
  <si>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</si>
  <si>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3221 UREDSKI MATERIJAL I OSTALI MATERIJALNI RASHODI</t>
  </si>
  <si>
    <t>3299 OSTALI NESPOMENUTI RASHODI POSLOVANJA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</si>
  <si>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</si>
  <si>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</si>
  <si>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</si>
  <si>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</si>
  <si>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</si>
  <si>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</si>
  <si>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</si>
  <si>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PAZIN</t>
  </si>
  <si>
    <t>ISTARSKI VODOVOD D.O.O.</t>
  </si>
  <si>
    <t>BELLO CONSULTING J.D.O.O.</t>
  </si>
  <si>
    <t>01545357551</t>
  </si>
  <si>
    <t>3237 INTELEKTUALNE I OSOBNE USLUGE</t>
  </si>
  <si>
    <t>PRO-MIL D.O.O.</t>
  </si>
  <si>
    <t>VARAŽDIN</t>
  </si>
  <si>
    <t>VARAŽDINSKE TOPLICE</t>
  </si>
  <si>
    <t>BUZET</t>
  </si>
  <si>
    <t>ERSTE&amp;STEIERMARKISCHE BANK D.D.</t>
  </si>
  <si>
    <t>RIJEKA</t>
  </si>
  <si>
    <t>NETLEX VL.TOMISLAV ČUBRIĆ</t>
  </si>
  <si>
    <t>Kategorija 1</t>
  </si>
  <si>
    <t>Kategorija 2</t>
  </si>
  <si>
    <t>SIGURNOST D.O.O.</t>
  </si>
  <si>
    <t>LABIN</t>
  </si>
  <si>
    <t>LEPRINKA D.O.O.</t>
  </si>
  <si>
    <t>IČIĆI</t>
  </si>
  <si>
    <t>MATIĆ D.O.O.</t>
  </si>
  <si>
    <t>3239 OSTALE USLUGE</t>
  </si>
  <si>
    <t>TINJAN</t>
  </si>
  <si>
    <t>3222 NAMIRNICE</t>
  </si>
  <si>
    <t>UKUPNO  ZA SRPANJ</t>
  </si>
  <si>
    <t>SRPANJ 2024.g.</t>
  </si>
  <si>
    <t>3111 BRUTO PLAĆE ZA REDOVAN RAD  ZA 6/24</t>
  </si>
  <si>
    <t>3113 PLAĆE ZA PREKOVREMENI RAD 6/24</t>
  </si>
  <si>
    <t>3114 PLAĆE ZA POSEBNE UVIJETE RADA 6/24</t>
  </si>
  <si>
    <t>3121 OSTALI RASHODI ZA ZAPOSLENE 6/24</t>
  </si>
  <si>
    <t>3132 DOPRINOS NA ZDRAVSTVENO 6/24</t>
  </si>
  <si>
    <t>3211 SLUŽBENA PUTOVANJA 6/24</t>
  </si>
  <si>
    <t>3212 PRIJEVOZ ZA 6/24</t>
  </si>
  <si>
    <t>3295 NOVČANA NAKNADA POSLODAVCA ZBOG NEZAPOŠLJAVANJA OSOBA S INVALIDITETOM ZA 6/24</t>
  </si>
  <si>
    <t>UKUPNO  ZA  SRPANJ</t>
  </si>
  <si>
    <t xml:space="preserve">ALTUS D.O.O. </t>
  </si>
  <si>
    <t>BLIZZARD SERVIS D.O.O.</t>
  </si>
  <si>
    <t>CRONEX D.O.O.</t>
  </si>
  <si>
    <t>4221  UREDSKA OPREMA I NAMJEŠTAJ</t>
  </si>
  <si>
    <t>3224 MATERIJAL I DIJELOVI ZA TEKUĆE I INVESTICIJSKO ODRŽAVANJE</t>
  </si>
  <si>
    <t>3225 SITNI INVENTAR</t>
  </si>
  <si>
    <t>ELKRON D.O.O.</t>
  </si>
  <si>
    <t>PULA</t>
  </si>
  <si>
    <t>3232 USLUGE TEKUĆEG I INVESTICIJSKOG ODRŽAVANJA</t>
  </si>
  <si>
    <t>FOTO FESTIVAL D.O.O.</t>
  </si>
  <si>
    <t>3233 USLUGE PROMIDŽBE I INFORMIRANJA</t>
  </si>
  <si>
    <t>LA-VOR TRADE D.O.O.</t>
  </si>
  <si>
    <t>3812 TEKUĆE DONACIJE U NARAVI</t>
  </si>
  <si>
    <t>ROVINJ</t>
  </si>
  <si>
    <t>LC STUDIO VL. IVAN FRANKOVIĆ</t>
  </si>
  <si>
    <t>ANTICA VL. ALIDA VADANJEL</t>
  </si>
  <si>
    <t>AB VIDEO VL. ELVIJA ČEH PAĆELAT</t>
  </si>
  <si>
    <t>E-COMPUTING VL. JURIĆ I ŠTIFANIĆ</t>
  </si>
  <si>
    <t>FOG CITY VL. MARIN JAKOVČIĆ</t>
  </si>
  <si>
    <t>HRVATSKA RADIOTELEVIZIJA</t>
  </si>
  <si>
    <t>MATECOM D.O.O.</t>
  </si>
  <si>
    <t>NARODNE NOVINE D.D.</t>
  </si>
  <si>
    <t>OBRT ZA IZRADU PEČATA VL. GORAN IKIĆ</t>
  </si>
  <si>
    <t>OŠ VLADIMIRA NAZORA PAZIN</t>
  </si>
  <si>
    <t>PACCOMMERCE D.O.O.</t>
  </si>
  <si>
    <t>PAZIN SPORT D.O.O.</t>
  </si>
  <si>
    <t>3235 ZAKUPNINE I NAJAMNINE</t>
  </si>
  <si>
    <t>QUADRUVIUM D.O.O.</t>
  </si>
  <si>
    <t>KAROJBA</t>
  </si>
  <si>
    <t>SIGMA VL. ALEN RITOŠA</t>
  </si>
  <si>
    <t>TINAL D.O.O.</t>
  </si>
  <si>
    <t xml:space="preserve">UDRUGA UPRAVNIH I BIROTEHNIČKIH ŠKOLA RH </t>
  </si>
  <si>
    <t>VALICA VL.LJILJANA BRAJKOVIĆ</t>
  </si>
  <si>
    <t>ZAJEDNIČKI OBERT ZA TISKANJE BAT-PRINT VL. PUŽAR I JURIČIĆ</t>
  </si>
  <si>
    <t>ZELENGRAD D.O.O.</t>
  </si>
  <si>
    <t>ZNAMEN D.O.O.</t>
  </si>
  <si>
    <t>3294 ČLANARINE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</si>
</sst>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* #,##0.00_);_(* \(#,##0.00\);_(* &quot;-&quot;??_);_(@_)"/>
  </numFmts>
  <fonts count="3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5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6" fillId="0" borderId="0" applyNumberFormat="0" applyFill="0" applyBorder="0" applyAlignment="0" applyProtection="0"/>
    <xf numFmtId="10" fontId="5" fillId="0" borderId="0" applyFont="0" applyFill="0" applyBorder="0" applyProtection="0">
      <alignment horizontal="left"/>
    </xf>
    <xf numFmtId="0" fontId="14" fillId="0" borderId="0" applyNumberFormat="0" applyFill="0" applyBorder="0" applyAlignment="0" applyProtection="0">
      <alignment vertical="top" wrapText="1"/>
    </xf>
    <xf numFmtId="0" fontId="8" fillId="4" borderId="3" applyNumberFormat="0" applyAlignment="0" applyProtection="0"/>
    <xf numFmtId="0" fontId="9" fillId="3" borderId="0" applyNumberFormat="0" applyBorder="0" applyAlignment="0" applyProtection="0"/>
    <xf numFmtId="0" fontId="12" fillId="0" borderId="0" applyFill="0" applyBorder="0" applyProtection="0">
      <alignment horizontal="left" vertical="center"/>
    </xf>
    <xf numFmtId="0" fontId="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0" borderId="2" applyNumberFormat="0" applyAlignment="0" applyProtection="0"/>
    <xf numFmtId="0" fontId="17" fillId="0" borderId="0" applyFill="0" applyBorder="0" applyProtection="0">
      <alignment horizontal="left" vertical="center"/>
    </xf>
    <xf numFmtId="167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4" applyNumberFormat="0" applyAlignment="0" applyProtection="0"/>
    <xf numFmtId="0" fontId="23" fillId="10" borderId="5" applyNumberFormat="0" applyAlignment="0" applyProtection="0"/>
    <xf numFmtId="0" fontId="24" fillId="10" borderId="4" applyNumberFormat="0" applyAlignment="0" applyProtection="0"/>
    <xf numFmtId="0" fontId="25" fillId="0" borderId="6" applyNumberFormat="0" applyFill="0" applyAlignment="0" applyProtection="0"/>
    <xf numFmtId="0" fontId="26" fillId="11" borderId="7" applyNumberFormat="0" applyAlignment="0" applyProtection="0"/>
    <xf numFmtId="0" fontId="18" fillId="12" borderId="8" applyNumberFormat="0" applyFont="0" applyAlignment="0" applyProtection="0"/>
    <xf numFmtId="0" fontId="27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27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7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7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7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7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52">
    <xf numFmtId="0" fontId="0" fillId="0" borderId="0" xfId="0">
      <alignment vertical="top" wrapText="1"/>
    </xf>
    <xf numFmtId="0" fontId="5" fillId="0" borderId="0" xfId="0" applyFont="1" applyProtection="1">
      <alignment vertical="top" wrapText="1"/>
    </xf>
    <xf numFmtId="0" fontId="5" fillId="0" borderId="0" xfId="0" applyFont="1" applyAlignment="1" applyProtection="1">
      <alignment vertical="center"/>
    </xf>
    <xf numFmtId="0" fontId="8" fillId="4" borderId="3" xfId="6" applyAlignment="1" applyProtection="1">
      <alignment vertical="top" wrapText="1"/>
    </xf>
    <xf numFmtId="0" fontId="9" fillId="3" borderId="0" xfId="7" applyAlignment="1" applyProtection="1">
      <alignment vertical="top" wrapText="1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3" fontId="28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 applyProtection="1">
      <alignment vertical="center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5" fillId="2" borderId="0" xfId="0" applyFont="1" applyFill="1" applyProtection="1">
      <alignment vertical="top" wrapText="1"/>
    </xf>
    <xf numFmtId="0" fontId="5" fillId="2" borderId="0" xfId="0" applyFont="1" applyFill="1" applyAlignment="1" applyProtection="1">
      <alignment vertical="center"/>
    </xf>
    <xf numFmtId="0" fontId="31" fillId="2" borderId="0" xfId="0" applyFont="1" applyFill="1" applyAlignment="1" applyProtection="1">
      <alignment vertical="center"/>
    </xf>
    <xf numFmtId="0" fontId="12" fillId="0" borderId="13" xfId="8" applyFill="1" applyBorder="1" applyAlignment="1" applyProtection="1">
      <alignment horizontal="center" vertical="center"/>
    </xf>
    <xf numFmtId="0" fontId="12" fillId="0" borderId="14" xfId="8" applyFill="1" applyBorder="1" applyAlignment="1" applyProtection="1">
      <alignment horizontal="center" vertical="center"/>
    </xf>
    <xf numFmtId="0" fontId="12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3" fillId="2" borderId="16" xfId="0" applyNumberFormat="1" applyFont="1" applyFill="1" applyBorder="1" applyAlignment="1">
      <alignment horizontal="center" vertical="center"/>
    </xf>
    <xf numFmtId="44" fontId="33" fillId="2" borderId="16" xfId="0" applyNumberFormat="1" applyFont="1" applyFill="1" applyBorder="1" applyAlignment="1">
      <alignment horizontal="center" vertical="center"/>
    </xf>
    <xf numFmtId="43" fontId="34" fillId="35" borderId="16" xfId="0" applyNumberFormat="1" applyFont="1" applyFill="1" applyBorder="1" applyAlignment="1">
      <alignment horizontal="center" vertical="center"/>
    </xf>
    <xf numFmtId="0" fontId="30" fillId="36" borderId="16" xfId="0" applyFont="1" applyFill="1" applyBorder="1" applyAlignment="1">
      <alignment horizontal="center" vertical="center" wrapText="1"/>
    </xf>
    <xf numFmtId="0" fontId="35" fillId="2" borderId="17" xfId="0" applyNumberFormat="1" applyFont="1" applyFill="1" applyBorder="1" applyAlignment="1">
      <alignment horizontal="center" vertical="center"/>
    </xf>
    <xf numFmtId="0" fontId="35" fillId="2" borderId="17" xfId="0" applyNumberFormat="1" applyFont="1" applyFill="1" applyBorder="1" applyAlignment="1">
      <alignment horizontal="center" vertical="center" wrapText="1"/>
    </xf>
    <xf numFmtId="43" fontId="2" fillId="0" borderId="16" xfId="0" applyNumberFormat="1" applyFon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/>
    </xf>
    <xf numFmtId="43" fontId="5" fillId="2" borderId="0" xfId="0" applyNumberFormat="1" applyFont="1" applyFill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0" fontId="12" fillId="0" borderId="10" xfId="8" applyNumberFormat="1" applyFont="1" applyBorder="1" applyAlignment="1">
      <alignment horizontal="center" vertical="center"/>
    </xf>
    <xf numFmtId="0" fontId="12" fillId="0" borderId="11" xfId="8" applyNumberFormat="1" applyFont="1" applyBorder="1" applyAlignment="1">
      <alignment horizontal="center" vertical="center"/>
    </xf>
    <xf numFmtId="0" fontId="12" fillId="0" borderId="12" xfId="8" applyNumberFormat="1" applyFont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8" fillId="4" borderId="3" xfId="6" applyAlignment="1" applyProtection="1">
      <alignment horizontal="center" vertical="center" wrapText="1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32" fillId="3" borderId="9" xfId="7" applyFont="1" applyBorder="1" applyAlignment="1">
      <alignment horizontal="center" vertical="center" wrapText="1"/>
    </xf>
    <xf numFmtId="0" fontId="32" fillId="3" borderId="0" xfId="7" applyFont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/>
    <cellStyle name="Valuta 2" xfId="52"/>
    <cellStyle name="Valuta 3" xfId="56"/>
    <cellStyle name="Valuta 4" xfId="57"/>
    <cellStyle name="Valuta 5" xfId="59"/>
    <cellStyle name="Valuta 6" xfId="61"/>
    <cellStyle name="Valuta 7" xfId="62"/>
    <cellStyle name="Zarez" xfId="13" builtinId="3" customBuiltin="1"/>
    <cellStyle name="Zarez [0]" xfId="14" builtinId="6" customBuiltin="1"/>
    <cellStyle name="Zarez [0] 2" xfId="51"/>
    <cellStyle name="Zarez 2" xfId="50"/>
    <cellStyle name="Zarez 3" xfId="55"/>
    <cellStyle name="Zarez 4" xfId="49"/>
    <cellStyle name="Zarez 5" xfId="54"/>
    <cellStyle name="Zarez 6" xfId="60"/>
    <cellStyle name="Zarez 7" xfId="58"/>
  </cellStyles>
  <dxfs count="165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64"/>
      <tableStyleElement type="headerRow" dxfId="163"/>
      <tableStyleElement type="totalRow" dxfId="162"/>
      <tableStyleElement type="firstColumn" dxfId="161"/>
      <tableStyleElement type="lastColumn" dxfId="160"/>
      <tableStyleElement type="firstRowStripe" dxfId="159"/>
      <tableStyleElement type="firstColumnStripe" dxfId="15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50" headerRowDxfId="157" dataDxfId="155" totalsRowDxfId="154" headerRowBorderDxfId="156">
  <autoFilter ref="A7:E5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MATCH($A$7,#REF!,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MATCH($B$7,#REF!,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MATCH($C$7,#REF!,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75"/>
  <sheetViews>
    <sheetView showGridLines="0" tabSelected="1" zoomScaleNormal="100" workbookViewId="0">
      <selection activeCell="E42" sqref="E42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7" width="15.42578125" style="14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45" t="s">
        <v>20</v>
      </c>
      <c r="B1" s="45"/>
      <c r="C1" s="45"/>
      <c r="D1" s="45"/>
      <c r="E1" s="45"/>
      <c r="F1" s="3"/>
    </row>
    <row r="2" spans="1:7" ht="37.5" customHeight="1" thickTop="1" x14ac:dyDescent="0.25">
      <c r="A2" s="46" t="s">
        <v>21</v>
      </c>
      <c r="B2" s="46"/>
      <c r="C2" s="12" t="s">
        <v>22</v>
      </c>
      <c r="D2" s="48" t="s">
        <v>26</v>
      </c>
      <c r="E2" s="48"/>
      <c r="F2" s="4"/>
    </row>
    <row r="3" spans="1:7" ht="47.25" customHeight="1" x14ac:dyDescent="0.25">
      <c r="A3" s="47" t="s">
        <v>23</v>
      </c>
      <c r="B3" s="47"/>
      <c r="C3" s="13" t="s">
        <v>24</v>
      </c>
      <c r="D3" s="49" t="s">
        <v>25</v>
      </c>
      <c r="E3" s="49"/>
      <c r="F3" s="4"/>
    </row>
    <row r="4" spans="1:7" ht="44.1" customHeight="1" x14ac:dyDescent="0.25">
      <c r="A4" s="7" t="s">
        <v>50</v>
      </c>
      <c r="B4" s="6"/>
      <c r="C4" s="6"/>
      <c r="D4" s="6"/>
      <c r="E4" s="6"/>
    </row>
    <row r="5" spans="1:7" ht="44.1" customHeight="1" x14ac:dyDescent="0.25">
      <c r="A5" s="44" t="s">
        <v>16</v>
      </c>
      <c r="B5" s="44"/>
      <c r="C5" s="44"/>
      <c r="D5" s="44"/>
      <c r="E5" s="44"/>
    </row>
    <row r="6" spans="1:7" ht="31.5" customHeight="1" x14ac:dyDescent="0.25">
      <c r="A6" s="41" t="s">
        <v>39</v>
      </c>
      <c r="B6" s="42"/>
      <c r="C6" s="42"/>
      <c r="D6" s="42"/>
      <c r="E6" s="43"/>
    </row>
    <row r="7" spans="1:7" s="2" customFormat="1" ht="33.950000000000003" customHeight="1" x14ac:dyDescent="0.25">
      <c r="A7" s="17" t="s">
        <v>11</v>
      </c>
      <c r="B7" s="18" t="s">
        <v>12</v>
      </c>
      <c r="C7" s="18" t="s">
        <v>13</v>
      </c>
      <c r="D7" s="18" t="s">
        <v>14</v>
      </c>
      <c r="E7" s="19" t="s">
        <v>0</v>
      </c>
      <c r="G7" s="15"/>
    </row>
    <row r="8" spans="1:7" s="31" customFormat="1" ht="33.950000000000003" customHeight="1" x14ac:dyDescent="0.25">
      <c r="A8" s="34" t="s">
        <v>76</v>
      </c>
      <c r="B8" s="35">
        <v>88586168814</v>
      </c>
      <c r="C8" s="32" t="s">
        <v>27</v>
      </c>
      <c r="D8" s="30" t="s">
        <v>46</v>
      </c>
      <c r="E8" s="33">
        <v>2870</v>
      </c>
      <c r="G8" s="36"/>
    </row>
    <row r="9" spans="1:7" s="31" customFormat="1" ht="33.950000000000003" customHeight="1" x14ac:dyDescent="0.25">
      <c r="A9" s="34" t="s">
        <v>60</v>
      </c>
      <c r="B9" s="35">
        <v>60333679844</v>
      </c>
      <c r="C9" s="32" t="s">
        <v>27</v>
      </c>
      <c r="D9" s="38" t="s">
        <v>4</v>
      </c>
      <c r="E9" s="33">
        <v>906</v>
      </c>
      <c r="G9" s="36"/>
    </row>
    <row r="10" spans="1:7" s="31" customFormat="1" ht="33.950000000000003" customHeight="1" x14ac:dyDescent="0.25">
      <c r="A10" s="34" t="s">
        <v>75</v>
      </c>
      <c r="B10" s="35">
        <v>61762532472</v>
      </c>
      <c r="C10" s="32" t="s">
        <v>27</v>
      </c>
      <c r="D10" s="38" t="s">
        <v>48</v>
      </c>
      <c r="E10" s="33">
        <v>39.68</v>
      </c>
      <c r="G10" s="36"/>
    </row>
    <row r="11" spans="1:7" s="31" customFormat="1" ht="33.950000000000003" customHeight="1" x14ac:dyDescent="0.25">
      <c r="A11" s="34" t="s">
        <v>29</v>
      </c>
      <c r="B11" s="37" t="s">
        <v>30</v>
      </c>
      <c r="C11" s="32" t="s">
        <v>34</v>
      </c>
      <c r="D11" s="30" t="s">
        <v>31</v>
      </c>
      <c r="E11" s="33">
        <v>82.95</v>
      </c>
      <c r="G11" s="36"/>
    </row>
    <row r="12" spans="1:7" s="31" customFormat="1" ht="33.950000000000003" customHeight="1" x14ac:dyDescent="0.25">
      <c r="A12" s="34" t="s">
        <v>61</v>
      </c>
      <c r="B12" s="35">
        <v>84892573037</v>
      </c>
      <c r="C12" s="32" t="s">
        <v>42</v>
      </c>
      <c r="D12" s="38" t="s">
        <v>46</v>
      </c>
      <c r="E12" s="33">
        <v>50</v>
      </c>
      <c r="G12" s="36"/>
    </row>
    <row r="13" spans="1:7" s="31" customFormat="1" ht="33.950000000000003" customHeight="1" x14ac:dyDescent="0.25">
      <c r="A13" s="34" t="s">
        <v>62</v>
      </c>
      <c r="B13" s="35">
        <v>85906237614</v>
      </c>
      <c r="C13" s="32" t="s">
        <v>27</v>
      </c>
      <c r="D13" s="30" t="s">
        <v>63</v>
      </c>
      <c r="E13" s="33">
        <v>220.33</v>
      </c>
      <c r="G13" s="36"/>
    </row>
    <row r="14" spans="1:7" s="31" customFormat="1" ht="33.950000000000003" customHeight="1" x14ac:dyDescent="0.25">
      <c r="A14" s="34" t="s">
        <v>77</v>
      </c>
      <c r="B14" s="40">
        <v>96128099729</v>
      </c>
      <c r="C14" s="32" t="s">
        <v>47</v>
      </c>
      <c r="D14" s="30" t="s">
        <v>18</v>
      </c>
      <c r="E14" s="33">
        <v>636.44000000000005</v>
      </c>
      <c r="G14" s="36"/>
    </row>
    <row r="15" spans="1:7" s="31" customFormat="1" ht="33.950000000000003" customHeight="1" x14ac:dyDescent="0.25">
      <c r="A15" s="34" t="s">
        <v>77</v>
      </c>
      <c r="B15" s="40">
        <v>96128099729</v>
      </c>
      <c r="C15" s="32" t="s">
        <v>47</v>
      </c>
      <c r="D15" s="30" t="s">
        <v>63</v>
      </c>
      <c r="E15" s="33">
        <v>131.38</v>
      </c>
      <c r="G15" s="36"/>
    </row>
    <row r="16" spans="1:7" s="31" customFormat="1" ht="42" customHeight="1" x14ac:dyDescent="0.25">
      <c r="A16" s="34" t="s">
        <v>77</v>
      </c>
      <c r="B16" s="40">
        <v>96128099729</v>
      </c>
      <c r="C16" s="32" t="s">
        <v>47</v>
      </c>
      <c r="D16" s="30" t="s">
        <v>64</v>
      </c>
      <c r="E16" s="33">
        <v>9.7200000000000006</v>
      </c>
      <c r="G16" s="36"/>
    </row>
    <row r="17" spans="1:7" s="31" customFormat="1" ht="34.5" customHeight="1" x14ac:dyDescent="0.25">
      <c r="A17" s="34" t="s">
        <v>77</v>
      </c>
      <c r="B17" s="40">
        <v>96128099729</v>
      </c>
      <c r="C17" s="32" t="s">
        <v>47</v>
      </c>
      <c r="D17" s="30" t="s">
        <v>65</v>
      </c>
      <c r="E17" s="33">
        <v>43.97</v>
      </c>
      <c r="G17" s="36"/>
    </row>
    <row r="18" spans="1:7" s="31" customFormat="1" ht="33.950000000000003" customHeight="1" x14ac:dyDescent="0.25">
      <c r="A18" s="34" t="s">
        <v>66</v>
      </c>
      <c r="B18" s="35">
        <v>29712872460</v>
      </c>
      <c r="C18" s="32" t="s">
        <v>67</v>
      </c>
      <c r="D18" s="30" t="s">
        <v>68</v>
      </c>
      <c r="E18" s="33">
        <v>952.88</v>
      </c>
      <c r="G18" s="36"/>
    </row>
    <row r="19" spans="1:7" s="31" customFormat="1" ht="33.950000000000003" customHeight="1" x14ac:dyDescent="0.25">
      <c r="A19" s="34" t="s">
        <v>36</v>
      </c>
      <c r="B19" s="35">
        <v>23057039320</v>
      </c>
      <c r="C19" s="32" t="s">
        <v>37</v>
      </c>
      <c r="D19" s="30" t="s">
        <v>15</v>
      </c>
      <c r="E19" s="33">
        <v>70.12</v>
      </c>
      <c r="G19" s="36"/>
    </row>
    <row r="20" spans="1:7" s="31" customFormat="1" ht="33.950000000000003" customHeight="1" x14ac:dyDescent="0.25">
      <c r="A20" s="34" t="s">
        <v>10</v>
      </c>
      <c r="B20" s="35">
        <v>85851130368</v>
      </c>
      <c r="C20" s="32" t="s">
        <v>1</v>
      </c>
      <c r="D20" s="30" t="s">
        <v>15</v>
      </c>
      <c r="E20" s="33">
        <v>1.66</v>
      </c>
      <c r="G20" s="36"/>
    </row>
    <row r="21" spans="1:7" s="31" customFormat="1" ht="33.950000000000003" customHeight="1" x14ac:dyDescent="0.25">
      <c r="A21" s="34" t="s">
        <v>78</v>
      </c>
      <c r="B21" s="35">
        <v>30994462874</v>
      </c>
      <c r="C21" s="32" t="s">
        <v>27</v>
      </c>
      <c r="D21" s="38" t="s">
        <v>46</v>
      </c>
      <c r="E21" s="33">
        <v>800</v>
      </c>
      <c r="G21" s="36"/>
    </row>
    <row r="22" spans="1:7" s="31" customFormat="1" ht="33.950000000000003" customHeight="1" x14ac:dyDescent="0.25">
      <c r="A22" s="34" t="s">
        <v>69</v>
      </c>
      <c r="B22" s="35">
        <v>51723487391</v>
      </c>
      <c r="C22" s="32" t="s">
        <v>42</v>
      </c>
      <c r="D22" s="38" t="s">
        <v>46</v>
      </c>
      <c r="E22" s="33">
        <v>2584</v>
      </c>
      <c r="G22" s="36"/>
    </row>
    <row r="23" spans="1:7" s="31" customFormat="1" ht="33.950000000000003" customHeight="1" x14ac:dyDescent="0.25">
      <c r="A23" s="28" t="s">
        <v>8</v>
      </c>
      <c r="B23" s="27">
        <v>63073332379</v>
      </c>
      <c r="C23" s="32" t="s">
        <v>1</v>
      </c>
      <c r="D23" s="38" t="s">
        <v>9</v>
      </c>
      <c r="E23" s="33">
        <v>28.42</v>
      </c>
      <c r="G23" s="36"/>
    </row>
    <row r="24" spans="1:7" s="31" customFormat="1" ht="33.950000000000003" customHeight="1" x14ac:dyDescent="0.25">
      <c r="A24" s="34" t="s">
        <v>5</v>
      </c>
      <c r="B24" s="35">
        <v>87311810356</v>
      </c>
      <c r="C24" s="32" t="s">
        <v>2</v>
      </c>
      <c r="D24" s="30" t="s">
        <v>7</v>
      </c>
      <c r="E24" s="33">
        <v>26.54</v>
      </c>
      <c r="G24" s="36"/>
    </row>
    <row r="25" spans="1:7" s="31" customFormat="1" ht="33.950000000000003" customHeight="1" x14ac:dyDescent="0.25">
      <c r="A25" s="34" t="s">
        <v>79</v>
      </c>
      <c r="B25" s="35">
        <v>68419124305</v>
      </c>
      <c r="C25" s="32" t="s">
        <v>1</v>
      </c>
      <c r="D25" s="30" t="s">
        <v>70</v>
      </c>
      <c r="E25" s="33">
        <v>10.62</v>
      </c>
      <c r="G25" s="36"/>
    </row>
    <row r="26" spans="1:7" s="31" customFormat="1" ht="33.950000000000003" customHeight="1" x14ac:dyDescent="0.25">
      <c r="A26" s="34" t="s">
        <v>6</v>
      </c>
      <c r="B26" s="35">
        <v>81793146560</v>
      </c>
      <c r="C26" s="32" t="s">
        <v>1</v>
      </c>
      <c r="D26" s="30" t="s">
        <v>7</v>
      </c>
      <c r="E26" s="33">
        <v>567.99</v>
      </c>
      <c r="G26" s="36"/>
    </row>
    <row r="27" spans="1:7" s="31" customFormat="1" ht="33.950000000000003" customHeight="1" x14ac:dyDescent="0.25">
      <c r="A27" s="34" t="s">
        <v>28</v>
      </c>
      <c r="B27" s="35">
        <v>13269963589</v>
      </c>
      <c r="C27" s="32" t="s">
        <v>35</v>
      </c>
      <c r="D27" s="30" t="s">
        <v>4</v>
      </c>
      <c r="E27" s="33">
        <v>280.58</v>
      </c>
      <c r="G27" s="36"/>
    </row>
    <row r="28" spans="1:7" s="31" customFormat="1" ht="33.950000000000003" customHeight="1" x14ac:dyDescent="0.25">
      <c r="A28" s="34" t="s">
        <v>71</v>
      </c>
      <c r="B28" s="35">
        <v>17617518061</v>
      </c>
      <c r="C28" s="32" t="s">
        <v>35</v>
      </c>
      <c r="D28" s="38" t="s">
        <v>72</v>
      </c>
      <c r="E28" s="33">
        <v>1341.05</v>
      </c>
      <c r="G28" s="36"/>
    </row>
    <row r="29" spans="1:7" s="31" customFormat="1" ht="33.950000000000003" customHeight="1" x14ac:dyDescent="0.25">
      <c r="A29" s="34" t="s">
        <v>74</v>
      </c>
      <c r="B29" s="35">
        <v>19559376814</v>
      </c>
      <c r="C29" s="32" t="s">
        <v>73</v>
      </c>
      <c r="D29" s="38" t="s">
        <v>46</v>
      </c>
      <c r="E29" s="33">
        <v>2348.75</v>
      </c>
      <c r="G29" s="36"/>
    </row>
    <row r="30" spans="1:7" s="31" customFormat="1" ht="33.950000000000003" customHeight="1" x14ac:dyDescent="0.25">
      <c r="A30" s="34" t="s">
        <v>43</v>
      </c>
      <c r="B30" s="35">
        <v>27332507825</v>
      </c>
      <c r="C30" s="32" t="s">
        <v>44</v>
      </c>
      <c r="D30" s="38" t="s">
        <v>17</v>
      </c>
      <c r="E30" s="33">
        <v>62.5</v>
      </c>
      <c r="G30" s="36"/>
    </row>
    <row r="31" spans="1:7" s="31" customFormat="1" ht="33.950000000000003" customHeight="1" x14ac:dyDescent="0.25">
      <c r="A31" s="34" t="s">
        <v>80</v>
      </c>
      <c r="B31" s="35">
        <v>90279049121</v>
      </c>
      <c r="C31" s="32" t="s">
        <v>27</v>
      </c>
      <c r="D31" s="30" t="s">
        <v>18</v>
      </c>
      <c r="E31" s="33">
        <v>1114.78</v>
      </c>
      <c r="G31" s="36"/>
    </row>
    <row r="32" spans="1:7" s="31" customFormat="1" ht="33.950000000000003" customHeight="1" x14ac:dyDescent="0.25">
      <c r="A32" s="34" t="s">
        <v>45</v>
      </c>
      <c r="B32" s="35">
        <v>76598425509</v>
      </c>
      <c r="C32" s="32" t="s">
        <v>2</v>
      </c>
      <c r="D32" s="30" t="s">
        <v>19</v>
      </c>
      <c r="E32" s="33">
        <v>29.85</v>
      </c>
      <c r="G32" s="36"/>
    </row>
    <row r="33" spans="1:7" s="31" customFormat="1" ht="33.950000000000003" customHeight="1" x14ac:dyDescent="0.25">
      <c r="A33" s="34" t="s">
        <v>81</v>
      </c>
      <c r="B33" s="35">
        <v>64546066176</v>
      </c>
      <c r="C33" s="32" t="s">
        <v>1</v>
      </c>
      <c r="D33" s="30" t="s">
        <v>18</v>
      </c>
      <c r="E33" s="33">
        <v>586.17999999999995</v>
      </c>
      <c r="G33" s="36"/>
    </row>
    <row r="34" spans="1:7" s="31" customFormat="1" ht="33.950000000000003" customHeight="1" x14ac:dyDescent="0.25">
      <c r="A34" s="34" t="s">
        <v>38</v>
      </c>
      <c r="B34" s="35">
        <v>91790305065</v>
      </c>
      <c r="C34" s="32" t="s">
        <v>27</v>
      </c>
      <c r="D34" s="38" t="s">
        <v>17</v>
      </c>
      <c r="E34" s="33">
        <v>398.17</v>
      </c>
      <c r="G34" s="36"/>
    </row>
    <row r="35" spans="1:7" s="31" customFormat="1" ht="33.950000000000003" customHeight="1" x14ac:dyDescent="0.25">
      <c r="A35" s="34" t="s">
        <v>82</v>
      </c>
      <c r="B35" s="35">
        <v>17531962185</v>
      </c>
      <c r="C35" s="32" t="s">
        <v>67</v>
      </c>
      <c r="D35" s="30" t="s">
        <v>18</v>
      </c>
      <c r="E35" s="33">
        <v>165</v>
      </c>
      <c r="G35" s="36"/>
    </row>
    <row r="36" spans="1:7" s="31" customFormat="1" ht="33.950000000000003" customHeight="1" x14ac:dyDescent="0.25">
      <c r="A36" s="34" t="s">
        <v>83</v>
      </c>
      <c r="B36" s="35">
        <v>39968504705</v>
      </c>
      <c r="C36" s="32" t="s">
        <v>27</v>
      </c>
      <c r="D36" s="30" t="s">
        <v>19</v>
      </c>
      <c r="E36" s="33">
        <v>575</v>
      </c>
      <c r="G36" s="36"/>
    </row>
    <row r="37" spans="1:7" s="31" customFormat="1" ht="50.25" customHeight="1" x14ac:dyDescent="0.25">
      <c r="A37" s="34" t="s">
        <v>84</v>
      </c>
      <c r="B37" s="35">
        <v>89128547617</v>
      </c>
      <c r="C37" s="32" t="s">
        <v>27</v>
      </c>
      <c r="D37" s="30" t="s">
        <v>64</v>
      </c>
      <c r="E37" s="33">
        <v>306.02</v>
      </c>
      <c r="G37" s="36"/>
    </row>
    <row r="38" spans="1:7" s="31" customFormat="1" ht="33.950000000000003" customHeight="1" x14ac:dyDescent="0.25">
      <c r="A38" s="34" t="s">
        <v>85</v>
      </c>
      <c r="B38" s="35">
        <v>43950983256</v>
      </c>
      <c r="C38" s="32" t="s">
        <v>27</v>
      </c>
      <c r="D38" s="38" t="s">
        <v>86</v>
      </c>
      <c r="E38" s="33">
        <v>4853.45</v>
      </c>
      <c r="G38" s="36"/>
    </row>
    <row r="39" spans="1:7" s="31" customFormat="1" ht="33.950000000000003" customHeight="1" x14ac:dyDescent="0.25">
      <c r="A39" s="34" t="s">
        <v>32</v>
      </c>
      <c r="B39" s="35">
        <v>77084577898</v>
      </c>
      <c r="C39" s="32" t="s">
        <v>33</v>
      </c>
      <c r="D39" s="38" t="s">
        <v>17</v>
      </c>
      <c r="E39" s="33">
        <v>27.54</v>
      </c>
      <c r="G39" s="36"/>
    </row>
    <row r="40" spans="1:7" s="31" customFormat="1" ht="33.950000000000003" customHeight="1" x14ac:dyDescent="0.25">
      <c r="A40" s="34" t="s">
        <v>87</v>
      </c>
      <c r="B40" s="35">
        <v>4607089071</v>
      </c>
      <c r="C40" s="32" t="s">
        <v>88</v>
      </c>
      <c r="D40" s="38" t="s">
        <v>46</v>
      </c>
      <c r="E40" s="33">
        <v>192</v>
      </c>
      <c r="G40" s="36"/>
    </row>
    <row r="41" spans="1:7" s="31" customFormat="1" ht="33.950000000000003" customHeight="1" x14ac:dyDescent="0.25">
      <c r="A41" s="34" t="s">
        <v>89</v>
      </c>
      <c r="B41" s="35">
        <v>26338612437</v>
      </c>
      <c r="C41" s="32" t="s">
        <v>27</v>
      </c>
      <c r="D41" s="38" t="s">
        <v>86</v>
      </c>
      <c r="E41" s="33">
        <v>232.97</v>
      </c>
      <c r="G41" s="36"/>
    </row>
    <row r="42" spans="1:7" s="31" customFormat="1" ht="33.950000000000003" customHeight="1" x14ac:dyDescent="0.25">
      <c r="A42" s="34" t="s">
        <v>89</v>
      </c>
      <c r="B42" s="35">
        <v>26338612437</v>
      </c>
      <c r="C42" s="32" t="s">
        <v>27</v>
      </c>
      <c r="D42" s="30" t="s">
        <v>68</v>
      </c>
      <c r="E42" s="33">
        <v>50</v>
      </c>
      <c r="G42" s="36"/>
    </row>
    <row r="43" spans="1:7" s="31" customFormat="1" ht="33.950000000000003" customHeight="1" x14ac:dyDescent="0.25">
      <c r="A43" s="34" t="s">
        <v>41</v>
      </c>
      <c r="B43" s="35">
        <v>63041633582</v>
      </c>
      <c r="C43" s="32" t="s">
        <v>42</v>
      </c>
      <c r="D43" s="30" t="s">
        <v>46</v>
      </c>
      <c r="E43" s="33">
        <v>175.28</v>
      </c>
      <c r="G43" s="36"/>
    </row>
    <row r="44" spans="1:7" s="31" customFormat="1" ht="33.950000000000003" customHeight="1" x14ac:dyDescent="0.25">
      <c r="A44" s="34" t="s">
        <v>90</v>
      </c>
      <c r="B44" s="35">
        <v>99404444555</v>
      </c>
      <c r="C44" s="32" t="s">
        <v>27</v>
      </c>
      <c r="D44" s="30" t="s">
        <v>18</v>
      </c>
      <c r="E44" s="33">
        <v>199.35</v>
      </c>
      <c r="G44" s="36"/>
    </row>
    <row r="45" spans="1:7" s="31" customFormat="1" ht="33.950000000000003" customHeight="1" x14ac:dyDescent="0.25">
      <c r="A45" s="34" t="s">
        <v>91</v>
      </c>
      <c r="B45" s="40">
        <v>50901855759</v>
      </c>
      <c r="C45" s="32" t="s">
        <v>1</v>
      </c>
      <c r="D45" s="30" t="s">
        <v>96</v>
      </c>
      <c r="E45" s="33">
        <v>100</v>
      </c>
      <c r="G45" s="36"/>
    </row>
    <row r="46" spans="1:7" s="31" customFormat="1" ht="33.950000000000003" customHeight="1" x14ac:dyDescent="0.25">
      <c r="A46" s="34" t="s">
        <v>92</v>
      </c>
      <c r="B46" s="40">
        <v>14779296997</v>
      </c>
      <c r="C46" s="32" t="s">
        <v>27</v>
      </c>
      <c r="D46" s="30" t="s">
        <v>18</v>
      </c>
      <c r="E46" s="33">
        <v>296.88</v>
      </c>
      <c r="G46" s="36"/>
    </row>
    <row r="47" spans="1:7" s="31" customFormat="1" ht="33.950000000000003" customHeight="1" x14ac:dyDescent="0.25">
      <c r="A47" s="34" t="s">
        <v>93</v>
      </c>
      <c r="B47" s="40">
        <v>68076924038</v>
      </c>
      <c r="C47" s="32" t="s">
        <v>27</v>
      </c>
      <c r="D47" s="30" t="s">
        <v>19</v>
      </c>
      <c r="E47" s="33">
        <v>125</v>
      </c>
      <c r="G47" s="36"/>
    </row>
    <row r="48" spans="1:7" s="31" customFormat="1" ht="41.25" customHeight="1" x14ac:dyDescent="0.25">
      <c r="A48" s="34" t="s">
        <v>94</v>
      </c>
      <c r="B48" s="40">
        <v>20205116631</v>
      </c>
      <c r="C48" s="32" t="s">
        <v>27</v>
      </c>
      <c r="D48" s="30" t="s">
        <v>64</v>
      </c>
      <c r="E48" s="33">
        <v>39.19</v>
      </c>
      <c r="G48" s="36"/>
    </row>
    <row r="49" spans="1:7" s="31" customFormat="1" ht="33.950000000000003" customHeight="1" x14ac:dyDescent="0.25">
      <c r="A49" s="34" t="s">
        <v>95</v>
      </c>
      <c r="B49" s="40">
        <v>46756708256</v>
      </c>
      <c r="C49" s="32" t="s">
        <v>1</v>
      </c>
      <c r="D49" s="30" t="s">
        <v>18</v>
      </c>
      <c r="E49" s="33">
        <v>511.35</v>
      </c>
      <c r="G49" s="36"/>
    </row>
    <row r="50" spans="1:7" s="2" customFormat="1" ht="40.5" customHeight="1" x14ac:dyDescent="0.25">
      <c r="A50" s="23" t="s">
        <v>59</v>
      </c>
      <c r="B50" s="8"/>
      <c r="C50" s="9"/>
      <c r="D50" s="9"/>
      <c r="E50" s="10">
        <f>SUM(E8:E49)</f>
        <v>24043.590000000004</v>
      </c>
      <c r="G50" s="15"/>
    </row>
    <row r="51" spans="1:7" s="2" customFormat="1" ht="40.5" customHeight="1" x14ac:dyDescent="0.25">
      <c r="A51" s="41" t="s">
        <v>40</v>
      </c>
      <c r="B51" s="42"/>
      <c r="C51" s="42"/>
      <c r="D51" s="42"/>
      <c r="E51" s="43"/>
      <c r="G51" s="15"/>
    </row>
    <row r="52" spans="1:7" s="2" customFormat="1" ht="40.5" customHeight="1" x14ac:dyDescent="0.25">
      <c r="A52" s="17" t="s">
        <v>11</v>
      </c>
      <c r="B52" s="18" t="s">
        <v>12</v>
      </c>
      <c r="C52" s="18" t="s">
        <v>13</v>
      </c>
      <c r="D52" s="18" t="s">
        <v>14</v>
      </c>
      <c r="E52" s="19" t="s">
        <v>0</v>
      </c>
      <c r="G52" s="15"/>
    </row>
    <row r="53" spans="1:7" s="2" customFormat="1" ht="40.5" customHeight="1" x14ac:dyDescent="0.25">
      <c r="A53" s="20"/>
      <c r="B53" s="21"/>
      <c r="C53" s="22"/>
      <c r="D53" s="50" t="s">
        <v>51</v>
      </c>
      <c r="E53" s="29">
        <v>142253.12</v>
      </c>
      <c r="G53" s="15"/>
    </row>
    <row r="54" spans="1:7" s="2" customFormat="1" ht="40.5" customHeight="1" x14ac:dyDescent="0.25">
      <c r="A54" s="20"/>
      <c r="B54" s="21" t="str">
        <f t="array" ref="B54">IFERROR(INDEX(#REF!,SMALL(IF(#REF!=rngInvoice,ROW(#REF!)-ROW(#REF!)), ROW(#REF!)), MATCH($B$7,#REF!, 0)),"")</f>
        <v/>
      </c>
      <c r="C54" s="22" t="str">
        <f t="array" ref="C54">IFERROR(INDEX(#REF!,SMALL(IF(#REF!=rngInvoice,ROW(#REF!)-ROW(#REF!)), ROW(#REF!)), MATCH($C$7,#REF!, 0)),"")</f>
        <v/>
      </c>
      <c r="D54" s="50" t="s">
        <v>52</v>
      </c>
      <c r="E54" s="29">
        <v>4064.18</v>
      </c>
      <c r="G54" s="15"/>
    </row>
    <row r="55" spans="1:7" s="2" customFormat="1" ht="40.5" customHeight="1" x14ac:dyDescent="0.25">
      <c r="A55" s="20"/>
      <c r="B55" s="21" t="str">
        <f t="array" ref="B55">IFERROR(INDEX(#REF!,SMALL(IF(#REF!=rngInvoice,ROW(#REF!)-ROW(#REF!)), ROW(#REF!)), MATCH($B$7,#REF!, 0)),"")</f>
        <v/>
      </c>
      <c r="C55" s="22" t="str">
        <f t="array" ref="C55">IFERROR(INDEX(#REF!,SMALL(IF(#REF!=rngInvoice,ROW(#REF!)-ROW(#REF!)), ROW(#REF!)), MATCH($C$7,#REF!, 0)),"")</f>
        <v/>
      </c>
      <c r="D55" s="50" t="s">
        <v>53</v>
      </c>
      <c r="E55" s="29">
        <v>998.09</v>
      </c>
      <c r="G55" s="15"/>
    </row>
    <row r="56" spans="1:7" s="2" customFormat="1" ht="40.5" customHeight="1" x14ac:dyDescent="0.25">
      <c r="A56" s="20"/>
      <c r="B56" s="21" t="str">
        <f t="array" ref="B56">IFERROR(INDEX(#REF!,SMALL(IF(#REF!=rngInvoice,ROW(#REF!)-ROW(#REF!)), ROW(#REF!)), MATCH($B$7,#REF!, 0)),"")</f>
        <v/>
      </c>
      <c r="C56" s="22" t="str">
        <f t="array" ref="C56">IFERROR(INDEX(#REF!,SMALL(IF(#REF!=rngInvoice,ROW(#REF!)-ROW(#REF!)), ROW(#REF!)), MATCH($C$7,#REF!, 0)),"")</f>
        <v/>
      </c>
      <c r="D56" s="50" t="s">
        <v>54</v>
      </c>
      <c r="E56" s="29">
        <v>2599.89</v>
      </c>
      <c r="G56" s="15"/>
    </row>
    <row r="57" spans="1:7" s="2" customFormat="1" ht="40.5" customHeight="1" x14ac:dyDescent="0.25">
      <c r="A57" s="20"/>
      <c r="B57" s="21" t="str">
        <f t="array" ref="B57">IFERROR(INDEX(#REF!,SMALL(IF(#REF!=rngInvoice,ROW(#REF!)-ROW(#REF!)), ROW(#REF!)), MATCH($B$7,#REF!, 0)),"")</f>
        <v/>
      </c>
      <c r="C57" s="22" t="str">
        <f t="array" ref="C57">IFERROR(INDEX(#REF!,SMALL(IF(#REF!=rngInvoice,ROW(#REF!)-ROW(#REF!)), ROW(#REF!)), MATCH($C$7,#REF!, 0)),"")</f>
        <v/>
      </c>
      <c r="D57" s="50" t="s">
        <v>55</v>
      </c>
      <c r="E57" s="29">
        <v>24307.08</v>
      </c>
      <c r="G57" s="39"/>
    </row>
    <row r="58" spans="1:7" s="2" customFormat="1" ht="40.5" customHeight="1" x14ac:dyDescent="0.25">
      <c r="A58" s="20"/>
      <c r="B58" s="21" t="str">
        <f t="array" ref="B58">IFERROR(INDEX(#REF!,SMALL(IF(#REF!=rngInvoice,ROW(#REF!)-ROW(#REF!)), ROW(#REF!)), MATCH($B$7,#REF!, 0)),"")</f>
        <v/>
      </c>
      <c r="C58" s="22" t="str">
        <f t="array" ref="C58">IFERROR(INDEX(#REF!,SMALL(IF(#REF!=rngInvoice,ROW(#REF!)-ROW(#REF!)), ROW(#REF!)), MATCH($C$7,#REF!, 0)),"")</f>
        <v/>
      </c>
      <c r="D58" s="50" t="s">
        <v>56</v>
      </c>
      <c r="E58" s="29">
        <v>879.1</v>
      </c>
      <c r="G58" s="15"/>
    </row>
    <row r="59" spans="1:7" s="2" customFormat="1" ht="40.5" customHeight="1" x14ac:dyDescent="0.25">
      <c r="A59" s="20"/>
      <c r="B59" s="21" t="str">
        <f t="array" ref="B59">IFERROR(INDEX(#REF!,SMALL(IF(#REF!=rngInvoice,ROW(#REF!)-ROW(#REF!)), ROW(#REF!)), MATCH($B$7,#REF!, 0)),"")</f>
        <v/>
      </c>
      <c r="C59" s="22" t="str">
        <f t="array" ref="C59">IFERROR(INDEX(#REF!,SMALL(IF(#REF!=rngInvoice,ROW(#REF!)-ROW(#REF!)), ROW(#REF!)), MATCH($C$7,#REF!, 0)),"")</f>
        <v/>
      </c>
      <c r="D59" s="51" t="s">
        <v>57</v>
      </c>
      <c r="E59" s="29">
        <v>7526.08</v>
      </c>
      <c r="G59" s="15"/>
    </row>
    <row r="60" spans="1:7" s="2" customFormat="1" ht="61.5" customHeight="1" x14ac:dyDescent="0.25">
      <c r="A60" s="20" t="s">
        <v>3</v>
      </c>
      <c r="B60" s="26">
        <v>18683136487</v>
      </c>
      <c r="C60" s="22" t="s">
        <v>1</v>
      </c>
      <c r="D60" s="50" t="s">
        <v>58</v>
      </c>
      <c r="E60" s="29">
        <v>504</v>
      </c>
      <c r="G60" s="15"/>
    </row>
    <row r="61" spans="1:7" s="2" customFormat="1" ht="40.5" customHeight="1" x14ac:dyDescent="0.25">
      <c r="A61" s="23" t="s">
        <v>49</v>
      </c>
      <c r="B61" s="23"/>
      <c r="C61" s="24"/>
      <c r="D61" s="24"/>
      <c r="E61" s="25">
        <f>SUM(E53:E60)</f>
        <v>183131.53999999998</v>
      </c>
      <c r="G61" s="15"/>
    </row>
    <row r="62" spans="1:7" s="2" customFormat="1" ht="40.5" customHeight="1" x14ac:dyDescent="0.25">
      <c r="A62" s="5"/>
      <c r="B62" s="5"/>
      <c r="C62" s="5"/>
      <c r="D62" s="5"/>
      <c r="E62" s="5"/>
      <c r="G62" s="15"/>
    </row>
    <row r="63" spans="1:7" s="2" customFormat="1" ht="40.5" customHeight="1" x14ac:dyDescent="0.25">
      <c r="A63" s="5"/>
      <c r="B63" s="5"/>
      <c r="C63" s="5"/>
      <c r="D63" s="5"/>
      <c r="E63" s="5"/>
      <c r="G63" s="15"/>
    </row>
    <row r="64" spans="1:7" s="11" customFormat="1" ht="33.950000000000003" customHeight="1" x14ac:dyDescent="0.25">
      <c r="A64" s="5"/>
      <c r="B64" s="5"/>
      <c r="C64" s="5"/>
      <c r="D64" s="5"/>
      <c r="E64" s="5"/>
      <c r="G64" s="16"/>
    </row>
    <row r="66" ht="63.75" customHeight="1" x14ac:dyDescent="0.25"/>
    <row r="75" ht="62.25" customHeight="1" x14ac:dyDescent="0.25"/>
  </sheetData>
  <sheetProtection selectLockedCells="1"/>
  <mergeCells count="8">
    <mergeCell ref="A6:E6"/>
    <mergeCell ref="A51:E51"/>
    <mergeCell ref="A5:E5"/>
    <mergeCell ref="A1:E1"/>
    <mergeCell ref="A2:B2"/>
    <mergeCell ref="A3:B3"/>
    <mergeCell ref="D2:E2"/>
    <mergeCell ref="D3:E3"/>
  </mergeCells>
  <phoneticPr fontId="4" type="noConversion"/>
  <conditionalFormatting sqref="B50:D50 A45:A48">
    <cfRule type="expression" dxfId="143" priority="243">
      <formula>MOD(ROW(),2)=0</formula>
    </cfRule>
  </conditionalFormatting>
  <conditionalFormatting sqref="E50">
    <cfRule type="expression" dxfId="142" priority="240">
      <formula>MOD(ROW(),2)=0</formula>
    </cfRule>
    <cfRule type="expression" dxfId="141" priority="241">
      <formula>MOD(ROW(),2)=1</formula>
    </cfRule>
  </conditionalFormatting>
  <conditionalFormatting sqref="A53:D55 A57:D58 A60 A56 C60:D60 C56:D56">
    <cfRule type="expression" dxfId="140" priority="219">
      <formula>MOD(ROW(),2)=0</formula>
    </cfRule>
  </conditionalFormatting>
  <conditionalFormatting sqref="E60 E53:E58">
    <cfRule type="expression" dxfId="139" priority="217">
      <formula>MOD(ROW(),2)=0</formula>
    </cfRule>
    <cfRule type="expression" dxfId="138" priority="218">
      <formula>MOD(ROW(),2)=1</formula>
    </cfRule>
  </conditionalFormatting>
  <conditionalFormatting sqref="A59:D59">
    <cfRule type="expression" dxfId="137" priority="216">
      <formula>MOD(ROW(),2)=0</formula>
    </cfRule>
  </conditionalFormatting>
  <conditionalFormatting sqref="E59">
    <cfRule type="expression" dxfId="136" priority="214">
      <formula>MOD(ROW(),2)=0</formula>
    </cfRule>
    <cfRule type="expression" dxfId="135" priority="215">
      <formula>MOD(ROW(),2)=1</formula>
    </cfRule>
  </conditionalFormatting>
  <conditionalFormatting sqref="B61:D61">
    <cfRule type="expression" dxfId="134" priority="213">
      <formula>MOD(ROW(),2)=0</formula>
    </cfRule>
  </conditionalFormatting>
  <conditionalFormatting sqref="E61">
    <cfRule type="expression" dxfId="133" priority="211">
      <formula>MOD(ROW(),2)=0</formula>
    </cfRule>
    <cfRule type="expression" dxfId="132" priority="212">
      <formula>MOD(ROW(),2)=1</formula>
    </cfRule>
  </conditionalFormatting>
  <conditionalFormatting sqref="B56">
    <cfRule type="expression" dxfId="131" priority="210">
      <formula>MOD(ROW(),2)=0</formula>
    </cfRule>
  </conditionalFormatting>
  <conditionalFormatting sqref="A61">
    <cfRule type="expression" dxfId="130" priority="209">
      <formula>MOD(ROW(),2)=0</formula>
    </cfRule>
  </conditionalFormatting>
  <conditionalFormatting sqref="A50">
    <cfRule type="expression" dxfId="129" priority="137">
      <formula>MOD(ROW(),2)=0</formula>
    </cfRule>
  </conditionalFormatting>
  <conditionalFormatting sqref="A44 C44">
    <cfRule type="expression" dxfId="128" priority="136">
      <formula>MOD(ROW(),2)=0</formula>
    </cfRule>
  </conditionalFormatting>
  <conditionalFormatting sqref="E44">
    <cfRule type="expression" dxfId="127" priority="134">
      <formula>MOD(ROW(),2)=0</formula>
    </cfRule>
    <cfRule type="expression" dxfId="126" priority="135">
      <formula>MOD(ROW(),2)=1</formula>
    </cfRule>
  </conditionalFormatting>
  <conditionalFormatting sqref="A49">
    <cfRule type="expression" dxfId="124" priority="132">
      <formula>MOD(ROW(),2)=0</formula>
    </cfRule>
  </conditionalFormatting>
  <conditionalFormatting sqref="D45">
    <cfRule type="expression" dxfId="80" priority="85">
      <formula>MOD(ROW(),2)=0</formula>
    </cfRule>
  </conditionalFormatting>
  <conditionalFormatting sqref="D14 D16">
    <cfRule type="expression" dxfId="76" priority="71">
      <formula>MOD(ROW(),2)=0</formula>
    </cfRule>
  </conditionalFormatting>
  <conditionalFormatting sqref="A8:A13 C8:C10">
    <cfRule type="expression" dxfId="75" priority="78">
      <formula>MOD(ROW(),2)=0</formula>
    </cfRule>
  </conditionalFormatting>
  <conditionalFormatting sqref="E8:E13 E18">
    <cfRule type="expression" dxfId="74" priority="76">
      <formula>MOD(ROW(),2)=0</formula>
    </cfRule>
    <cfRule type="expression" dxfId="73" priority="77">
      <formula>MOD(ROW(),2)=1</formula>
    </cfRule>
  </conditionalFormatting>
  <conditionalFormatting sqref="D8:D10">
    <cfRule type="expression" dxfId="72" priority="75">
      <formula>MOD(ROW(),2)=0</formula>
    </cfRule>
  </conditionalFormatting>
  <conditionalFormatting sqref="C11:D13 C18:D18">
    <cfRule type="expression" dxfId="71" priority="74">
      <formula>MOD(ROW(),2)=0</formula>
    </cfRule>
  </conditionalFormatting>
  <conditionalFormatting sqref="A14:A17">
    <cfRule type="expression" dxfId="70" priority="73">
      <formula>MOD(ROW(),2)=0</formula>
    </cfRule>
  </conditionalFormatting>
  <conditionalFormatting sqref="D14 D16">
    <cfRule type="expression" dxfId="69" priority="72">
      <formula>MOD(ROW(),2)=0</formula>
    </cfRule>
  </conditionalFormatting>
  <conditionalFormatting sqref="D17">
    <cfRule type="expression" dxfId="67" priority="62">
      <formula>MOD(ROW(),2)=0</formula>
    </cfRule>
  </conditionalFormatting>
  <conditionalFormatting sqref="A20:A22 C20:D22">
    <cfRule type="expression" dxfId="66" priority="49">
      <formula>MOD(ROW(),2)=0</formula>
    </cfRule>
  </conditionalFormatting>
  <conditionalFormatting sqref="C16">
    <cfRule type="expression" dxfId="65" priority="64">
      <formula>MOD(ROW(),2)=0</formula>
    </cfRule>
  </conditionalFormatting>
  <conditionalFormatting sqref="D15">
    <cfRule type="expression" dxfId="64" priority="67">
      <formula>MOD(ROW(),2)=0</formula>
    </cfRule>
  </conditionalFormatting>
  <conditionalFormatting sqref="C14">
    <cfRule type="expression" dxfId="63" priority="66">
      <formula>MOD(ROW(),2)=0</formula>
    </cfRule>
  </conditionalFormatting>
  <conditionalFormatting sqref="A18">
    <cfRule type="expression" dxfId="62" priority="55">
      <formula>MOD(ROW(),2)=0</formula>
    </cfRule>
  </conditionalFormatting>
  <conditionalFormatting sqref="D17">
    <cfRule type="expression" dxfId="61" priority="63">
      <formula>MOD(ROW(),2)=0</formula>
    </cfRule>
  </conditionalFormatting>
  <conditionalFormatting sqref="A23">
    <cfRule type="expression" dxfId="59" priority="45">
      <formula>MOD(ROW(),2)=0</formula>
    </cfRule>
  </conditionalFormatting>
  <conditionalFormatting sqref="C17">
    <cfRule type="expression" dxfId="58" priority="60">
      <formula>MOD(ROW(),2)=0</formula>
    </cfRule>
  </conditionalFormatting>
  <conditionalFormatting sqref="E15">
    <cfRule type="expression" dxfId="57" priority="58">
      <formula>MOD(ROW(),2)=0</formula>
    </cfRule>
    <cfRule type="expression" dxfId="56" priority="59">
      <formula>MOD(ROW(),2)=1</formula>
    </cfRule>
  </conditionalFormatting>
  <conditionalFormatting sqref="E17">
    <cfRule type="expression" dxfId="55" priority="56">
      <formula>MOD(ROW(),2)=0</formula>
    </cfRule>
    <cfRule type="expression" dxfId="54" priority="57">
      <formula>MOD(ROW(),2)=1</formula>
    </cfRule>
  </conditionalFormatting>
  <conditionalFormatting sqref="E19">
    <cfRule type="expression" dxfId="53" priority="53">
      <formula>MOD(ROW(),2)=0</formula>
    </cfRule>
    <cfRule type="expression" dxfId="52" priority="54">
      <formula>MOD(ROW(),2)=1</formula>
    </cfRule>
  </conditionalFormatting>
  <conditionalFormatting sqref="A19 C19:D19">
    <cfRule type="expression" dxfId="51" priority="52">
      <formula>MOD(ROW(),2)=0</formula>
    </cfRule>
  </conditionalFormatting>
  <conditionalFormatting sqref="E20:E22">
    <cfRule type="expression" dxfId="50" priority="50">
      <formula>MOD(ROW(),2)=0</formula>
    </cfRule>
    <cfRule type="expression" dxfId="49" priority="51">
      <formula>MOD(ROW(),2)=1</formula>
    </cfRule>
  </conditionalFormatting>
  <conditionalFormatting sqref="C23:D23">
    <cfRule type="expression" dxfId="47" priority="48">
      <formula>MOD(ROW(),2)=0</formula>
    </cfRule>
  </conditionalFormatting>
  <conditionalFormatting sqref="E23">
    <cfRule type="expression" dxfId="46" priority="46">
      <formula>MOD(ROW(),2)=0</formula>
    </cfRule>
    <cfRule type="expression" dxfId="45" priority="47">
      <formula>MOD(ROW(),2)=1</formula>
    </cfRule>
  </conditionalFormatting>
  <conditionalFormatting sqref="E24:E25">
    <cfRule type="expression" dxfId="43" priority="43">
      <formula>MOD(ROW(),2)=0</formula>
    </cfRule>
    <cfRule type="expression" dxfId="42" priority="44">
      <formula>MOD(ROW(),2)=1</formula>
    </cfRule>
  </conditionalFormatting>
  <conditionalFormatting sqref="A24:A25 C24:D25">
    <cfRule type="expression" dxfId="41" priority="42">
      <formula>MOD(ROW(),2)=0</formula>
    </cfRule>
  </conditionalFormatting>
  <conditionalFormatting sqref="E26">
    <cfRule type="expression" dxfId="40" priority="40">
      <formula>MOD(ROW(),2)=0</formula>
    </cfRule>
    <cfRule type="expression" dxfId="39" priority="41">
      <formula>MOD(ROW(),2)=1</formula>
    </cfRule>
  </conditionalFormatting>
  <conditionalFormatting sqref="A26 C26:D26">
    <cfRule type="expression" dxfId="38" priority="39">
      <formula>MOD(ROW(),2)=0</formula>
    </cfRule>
  </conditionalFormatting>
  <conditionalFormatting sqref="E27:E29">
    <cfRule type="expression" dxfId="37" priority="37">
      <formula>MOD(ROW(),2)=0</formula>
    </cfRule>
    <cfRule type="expression" dxfId="36" priority="38">
      <formula>MOD(ROW(),2)=1</formula>
    </cfRule>
  </conditionalFormatting>
  <conditionalFormatting sqref="A27:A29 C27:D29">
    <cfRule type="expression" dxfId="35" priority="36">
      <formula>MOD(ROW(),2)=0</formula>
    </cfRule>
  </conditionalFormatting>
  <conditionalFormatting sqref="A30:A31 C30:C31">
    <cfRule type="expression" dxfId="34" priority="35">
      <formula>MOD(ROW(),2)=0</formula>
    </cfRule>
  </conditionalFormatting>
  <conditionalFormatting sqref="E30:E31">
    <cfRule type="expression" dxfId="33" priority="33">
      <formula>MOD(ROW(),2)=0</formula>
    </cfRule>
    <cfRule type="expression" dxfId="32" priority="34">
      <formula>MOD(ROW(),2)=1</formula>
    </cfRule>
  </conditionalFormatting>
  <conditionalFormatting sqref="D30">
    <cfRule type="expression" dxfId="31" priority="32">
      <formula>MOD(ROW(),2)=0</formula>
    </cfRule>
  </conditionalFormatting>
  <conditionalFormatting sqref="C32:C38 A32:A38 A40:A41 C40:C41">
    <cfRule type="expression" dxfId="30" priority="31">
      <formula>MOD(ROW(),2)=0</formula>
    </cfRule>
  </conditionalFormatting>
  <conditionalFormatting sqref="E32:E38 E40:E42">
    <cfRule type="expression" dxfId="29" priority="29">
      <formula>MOD(ROW(),2)=0</formula>
    </cfRule>
    <cfRule type="expression" dxfId="28" priority="30">
      <formula>MOD(ROW(),2)=1</formula>
    </cfRule>
  </conditionalFormatting>
  <conditionalFormatting sqref="D32 D34 D38 D40:D41">
    <cfRule type="expression" dxfId="27" priority="28">
      <formula>MOD(ROW(),2)=0</formula>
    </cfRule>
  </conditionalFormatting>
  <conditionalFormatting sqref="D31">
    <cfRule type="expression" dxfId="26" priority="27">
      <formula>MOD(ROW(),2)=0</formula>
    </cfRule>
  </conditionalFormatting>
  <conditionalFormatting sqref="D31">
    <cfRule type="expression" dxfId="25" priority="26">
      <formula>MOD(ROW(),2)=0</formula>
    </cfRule>
  </conditionalFormatting>
  <conditionalFormatting sqref="D33">
    <cfRule type="expression" dxfId="24" priority="25">
      <formula>MOD(ROW(),2)=0</formula>
    </cfRule>
  </conditionalFormatting>
  <conditionalFormatting sqref="D33">
    <cfRule type="expression" dxfId="23" priority="24">
      <formula>MOD(ROW(),2)=0</formula>
    </cfRule>
  </conditionalFormatting>
  <conditionalFormatting sqref="D35">
    <cfRule type="expression" dxfId="22" priority="23">
      <formula>MOD(ROW(),2)=0</formula>
    </cfRule>
  </conditionalFormatting>
  <conditionalFormatting sqref="D35">
    <cfRule type="expression" dxfId="21" priority="22">
      <formula>MOD(ROW(),2)=0</formula>
    </cfRule>
  </conditionalFormatting>
  <conditionalFormatting sqref="D36">
    <cfRule type="expression" dxfId="20" priority="21">
      <formula>MOD(ROW(),2)=0</formula>
    </cfRule>
  </conditionalFormatting>
  <conditionalFormatting sqref="D37">
    <cfRule type="expression" dxfId="19" priority="20">
      <formula>MOD(ROW(),2)=0</formula>
    </cfRule>
  </conditionalFormatting>
  <conditionalFormatting sqref="D37">
    <cfRule type="expression" dxfId="18" priority="19">
      <formula>MOD(ROW(),2)=0</formula>
    </cfRule>
  </conditionalFormatting>
  <conditionalFormatting sqref="E39">
    <cfRule type="expression" dxfId="17" priority="17">
      <formula>MOD(ROW(),2)=0</formula>
    </cfRule>
    <cfRule type="expression" dxfId="16" priority="18">
      <formula>MOD(ROW(),2)=1</formula>
    </cfRule>
  </conditionalFormatting>
  <conditionalFormatting sqref="A39 C39:D39">
    <cfRule type="expression" dxfId="15" priority="16">
      <formula>MOD(ROW(),2)=0</formula>
    </cfRule>
  </conditionalFormatting>
  <conditionalFormatting sqref="D42">
    <cfRule type="expression" dxfId="14" priority="15">
      <formula>MOD(ROW(),2)=0</formula>
    </cfRule>
  </conditionalFormatting>
  <conditionalFormatting sqref="A42 C42">
    <cfRule type="expression" dxfId="13" priority="14">
      <formula>MOD(ROW(),2)=0</formula>
    </cfRule>
  </conditionalFormatting>
  <conditionalFormatting sqref="C43 A43">
    <cfRule type="expression" dxfId="12" priority="13">
      <formula>MOD(ROW(),2)=0</formula>
    </cfRule>
  </conditionalFormatting>
  <conditionalFormatting sqref="E43">
    <cfRule type="expression" dxfId="11" priority="11">
      <formula>MOD(ROW(),2)=0</formula>
    </cfRule>
    <cfRule type="expression" dxfId="10" priority="12">
      <formula>MOD(ROW(),2)=1</formula>
    </cfRule>
  </conditionalFormatting>
  <conditionalFormatting sqref="D43">
    <cfRule type="expression" dxfId="9" priority="10">
      <formula>MOD(ROW(),2)=0</formula>
    </cfRule>
  </conditionalFormatting>
  <conditionalFormatting sqref="D44">
    <cfRule type="expression" dxfId="8" priority="9">
      <formula>MOD(ROW(),2)=0</formula>
    </cfRule>
  </conditionalFormatting>
  <conditionalFormatting sqref="D44">
    <cfRule type="expression" dxfId="7" priority="8">
      <formula>MOD(ROW(),2)=0</formula>
    </cfRule>
  </conditionalFormatting>
  <conditionalFormatting sqref="D46">
    <cfRule type="expression" dxfId="6" priority="7">
      <formula>MOD(ROW(),2)=0</formula>
    </cfRule>
  </conditionalFormatting>
  <conditionalFormatting sqref="D46">
    <cfRule type="expression" dxfId="5" priority="6">
      <formula>MOD(ROW(),2)=0</formula>
    </cfRule>
  </conditionalFormatting>
  <conditionalFormatting sqref="D49">
    <cfRule type="expression" dxfId="4" priority="5">
      <formula>MOD(ROW(),2)=0</formula>
    </cfRule>
  </conditionalFormatting>
  <conditionalFormatting sqref="D49">
    <cfRule type="expression" dxfId="3" priority="4">
      <formula>MOD(ROW(),2)=0</formula>
    </cfRule>
  </conditionalFormatting>
  <conditionalFormatting sqref="D47">
    <cfRule type="expression" dxfId="2" priority="3">
      <formula>MOD(ROW(),2)=0</formula>
    </cfRule>
  </conditionalFormatting>
  <conditionalFormatting sqref="D48">
    <cfRule type="expression" dxfId="1" priority="2">
      <formula>MOD(ROW(),2)=0</formula>
    </cfRule>
  </conditionalFormatting>
  <conditionalFormatting sqref="D48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84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plivak</cp:lastModifiedBy>
  <cp:lastPrinted>2024-07-31T06:40:50Z</cp:lastPrinted>
  <dcterms:created xsi:type="dcterms:W3CDTF">2016-11-01T03:33:07Z</dcterms:created>
  <dcterms:modified xsi:type="dcterms:W3CDTF">2024-07-31T06:40:52Z</dcterms:modified>
</cp:coreProperties>
</file>