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livak\Desktop\TRANSPARENTNOST\"/>
    </mc:Choice>
  </mc:AlternateContent>
  <bookViews>
    <workbookView xWindow="0" yWindow="0" windowWidth="28800" windowHeight="13230"/>
  </bookViews>
  <sheets>
    <sheet name="ožujak 2024" sheetId="1" r:id="rId1"/>
  </sheets>
  <definedNames>
    <definedName name="Br_fakture">#REF!</definedName>
    <definedName name="NazivTvrtke">'ožujak 2024'!#REF!</definedName>
    <definedName name="PojedinostiOBrFakture">"PojedinostiOFakturi[Br fakture]"</definedName>
    <definedName name="rngInvoice">'ožujak 2024'!#REF!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55" i="1" l="1"/>
  <c r="E66" i="1" l="1"/>
  <c r="B61" i="1" l="1" a="1"/>
  <c r="B61" i="1" s="1"/>
  <c r="C64" i="1" a="1"/>
  <c r="C64" i="1" s="1"/>
  <c r="B64" i="1" a="1"/>
  <c r="B64" i="1" s="1"/>
  <c r="C63" i="1" a="1"/>
  <c r="C63" i="1" s="1"/>
  <c r="B63" i="1" a="1"/>
  <c r="B63" i="1" s="1"/>
  <c r="C62" i="1" a="1"/>
  <c r="C62" i="1" s="1"/>
  <c r="B62" i="1" a="1"/>
  <c r="B62" i="1" s="1"/>
  <c r="C61" i="1" a="1"/>
  <c r="C61" i="1" s="1"/>
  <c r="C60" i="1" a="1"/>
  <c r="C60" i="1" s="1"/>
  <c r="B60" i="1" a="1"/>
  <c r="B60" i="1" s="1"/>
  <c r="C59" i="1" a="1"/>
  <c r="C59" i="1" s="1"/>
  <c r="B59" i="1" a="1"/>
  <c r="B59" i="1" s="1"/>
</calcChain>
</file>

<file path=xl/sharedStrings.xml><?xml version="1.0" encoding="utf-8"?>
<sst xmlns="http://schemas.openxmlformats.org/spreadsheetml/2006/main" count="178" uniqueCount="112">
  <si>
    <t>Iznos</t>
  </si>
  <si>
    <t>ZAGREB</t>
  </si>
  <si>
    <t>VELIKA GORICA</t>
  </si>
  <si>
    <t>DRŽAVNI PRORAČUN RH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</si>
  <si>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</si>
  <si>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</si>
  <si>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</si>
  <si>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</si>
  <si>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</si>
  <si>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</si>
  <si>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</si>
  <si>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</si>
  <si>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</si>
  <si>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</si>
  <si>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</si>
  <si>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</si>
  <si>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</si>
  <si>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3238 RAČUNALNE USLUGE</t>
  </si>
  <si>
    <t>3221 UREDSKI MATERIJAL I OSTALI MATERIJALNI RASHODI</t>
  </si>
  <si>
    <t>3299 OSTALI NESPOMENUTI RASHODI POSLOVANJA</t>
  </si>
  <si>
    <t>Naziv ustanove: Gimnazija i strukovna škola Jurja Dobrile Pazin</t>
  </si>
  <si>
    <t>Adresa: Šetalište Pazinske gimnazije 11</t>
  </si>
  <si>
    <t>T: Telefonski broj: 052/624-017</t>
  </si>
  <si>
    <t>Poštanski broj i grad: 52000 Pazin</t>
  </si>
  <si>
    <t>F: Broj faksa: 052/624-226</t>
  </si>
  <si>
    <t>Web-mjesto: https://www.gssjd.hr/</t>
  </si>
  <si>
    <t>E-pošta: gssjd@gssjd.hr</t>
  </si>
  <si>
    <t>PAZIN</t>
  </si>
  <si>
    <t>OSNOVNA ŠKOLA VLADIMIRA NAZORA PAZIN</t>
  </si>
  <si>
    <t>MATECOM D.O.O.</t>
  </si>
  <si>
    <t>PACCOMMERCE D.O.O.</t>
  </si>
  <si>
    <t>ISTARSKI VODOVOD D.O.O.</t>
  </si>
  <si>
    <t>BELLO CONSULTING J.D.O.O.</t>
  </si>
  <si>
    <t>01545357551</t>
  </si>
  <si>
    <t>3237 INTELEKTUALNE I OSOBNE USLUGE</t>
  </si>
  <si>
    <t>PRO-MIL D.O.O.</t>
  </si>
  <si>
    <t>VARAŽDIN</t>
  </si>
  <si>
    <t>VARAŽDINSKE TOPLICE</t>
  </si>
  <si>
    <t>BUZET</t>
  </si>
  <si>
    <t>ERSTE&amp;STEIERMARKISCHE BANK D.D.</t>
  </si>
  <si>
    <t>RIJEKA</t>
  </si>
  <si>
    <t>USLUGA D.O.O</t>
  </si>
  <si>
    <t>03455963475</t>
  </si>
  <si>
    <t>3213 STRUČNO USAVRŠAVANJE ZAPOSLENIKA</t>
  </si>
  <si>
    <t>NETLEX VL.TOMISLAV ČUBRIĆ</t>
  </si>
  <si>
    <t>Kategorija 1</t>
  </si>
  <si>
    <t>Kategorija 2</t>
  </si>
  <si>
    <t>OBRT ZA SERVISIRANJE OPREME SIGMA</t>
  </si>
  <si>
    <t>HRT</t>
  </si>
  <si>
    <t>3233 ELEKTRONSKI MEDIJI</t>
  </si>
  <si>
    <t>SIGURNOST D.O.O.</t>
  </si>
  <si>
    <t>LABIN</t>
  </si>
  <si>
    <t>REGINEX D.O.O.</t>
  </si>
  <si>
    <t>98404602277</t>
  </si>
  <si>
    <t>PULA</t>
  </si>
  <si>
    <t>E-COMPUTING D.O.O.</t>
  </si>
  <si>
    <t>TINJAN</t>
  </si>
  <si>
    <t>ISTRA MAT, OBRT ZA TRGOVINU</t>
  </si>
  <si>
    <t>LEPRINKA D.O.O.</t>
  </si>
  <si>
    <t>IČIĆI</t>
  </si>
  <si>
    <t>MATIĆ D.O.O.</t>
  </si>
  <si>
    <t>DANIJEL TRAVEL</t>
  </si>
  <si>
    <t>3235 ZAKUPNINE I NAJAMNINE</t>
  </si>
  <si>
    <t>3239 OSTALE USLUGE</t>
  </si>
  <si>
    <t>3222 MATERIJAL I SIROVINE</t>
  </si>
  <si>
    <t>3224 MATERIJAL I DIJELOVI ZA TEKUĆE ODRŽAVANJE</t>
  </si>
  <si>
    <t>TRAVANJ 2024.g.</t>
  </si>
  <si>
    <t>3111 BRUTO PLAĆE ZA REDOVAN RAD  ZA 3/24</t>
  </si>
  <si>
    <t>3113 PLAĆE ZA PREKOVREMENI RAD 3/24</t>
  </si>
  <si>
    <t>3114 PLAĆE ZA POSEBNE UVIJETE RADA 3/24</t>
  </si>
  <si>
    <t>3121 OSTALI RASHODI ZA ZAPOSLENE 3/24</t>
  </si>
  <si>
    <t>3132 DOPRINOS NA ZDRAVSTVENO 3/24</t>
  </si>
  <si>
    <t>3211 SLUŽBENA PUTOVANJA 3/24</t>
  </si>
  <si>
    <t>3212 PRIJEVOZ ZA 3/24</t>
  </si>
  <si>
    <t>3295 NOVČANA NAKNADA POSLODAVCA ZBOG NEZAPOŠLJAVANJA OSOBA S INVALIDITETOM ZA 3/24</t>
  </si>
  <si>
    <t>UKUPNO  ZA TRAVANJ</t>
  </si>
  <si>
    <t>PAZIN SPORT D.O.O.</t>
  </si>
  <si>
    <t>43950983256</t>
  </si>
  <si>
    <t xml:space="preserve"> PAZIN </t>
  </si>
  <si>
    <t xml:space="preserve"> 3235 ZAKUPNINE I NAJAMNINE </t>
  </si>
  <si>
    <t>3232 USLUGE TEKUĆEG I INVESTICIJSKOG ODRŽAVANJA</t>
  </si>
  <si>
    <t>VALICA, OBRT ZA PROIZVODNJU PAPIRA</t>
  </si>
  <si>
    <t>O.M. SUPPORT D.O.O.</t>
  </si>
  <si>
    <t xml:space="preserve">IDEA ARTA, REKLAMNI STUDIO </t>
  </si>
  <si>
    <t>SLUGA PROIZVODNJA, TRGOVINA I USLUGE</t>
  </si>
  <si>
    <t>PRIRODOSLOVNO MATEMATIČKI FAKULTET</t>
  </si>
  <si>
    <t>ELMATIS D.O.O.</t>
  </si>
  <si>
    <t>PUČKO OTVORENO UČILIŠTE</t>
  </si>
  <si>
    <t>UHSR</t>
  </si>
  <si>
    <t>3294 ČLANARINE I NORME</t>
  </si>
  <si>
    <t>UTIRUŠ</t>
  </si>
  <si>
    <t>3293 ČLANARINE I NORME</t>
  </si>
  <si>
    <t>TROGIR</t>
  </si>
  <si>
    <t>HRVATSKO MATEMATIČKO DRUŠTVO</t>
  </si>
  <si>
    <t>PENTAGON</t>
  </si>
  <si>
    <t>KUTINA</t>
  </si>
  <si>
    <t>HRVATSKA ZAJEDNICA RAČUNOVOĐA I FINANCIJSKIH DJELATNIKA</t>
  </si>
  <si>
    <t>CENTAR SOKOL D.O.O.</t>
  </si>
  <si>
    <t>OSIJEK</t>
  </si>
  <si>
    <t>ELKRON D.O.O.</t>
  </si>
  <si>
    <t>TEVETRON D.O.O.</t>
  </si>
  <si>
    <t>A/D ELECTRONIC D.O.O.</t>
  </si>
  <si>
    <t>ČAKOVEC</t>
  </si>
  <si>
    <t>3225 MATERIJAL I DIJELOVI ZA TEKUĆE ODRŽAVANJE</t>
  </si>
  <si>
    <t>ACONTACT J.D.O.O.</t>
  </si>
  <si>
    <t>MATEMATIČKO DRUŠTVO ISTRA</t>
  </si>
  <si>
    <t>HEP ELEKTRA</t>
  </si>
  <si>
    <t xml:space="preserve">CUTE </t>
  </si>
  <si>
    <t>3227 SLUŽBENA, RADNA I ZAŠTITNA O0DJEĆA I OBUĆA</t>
  </si>
  <si>
    <t>MARCHERESTORANI</t>
  </si>
  <si>
    <t>JASENICE</t>
  </si>
  <si>
    <t>3293 REPREZENTACIJA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</si>
</sst>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color theme="3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5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6" fillId="0" borderId="0" applyNumberFormat="0" applyFill="0" applyBorder="0" applyAlignment="0" applyProtection="0"/>
    <xf numFmtId="10" fontId="5" fillId="0" borderId="0" applyFont="0" applyFill="0" applyBorder="0" applyProtection="0">
      <alignment horizontal="left"/>
    </xf>
    <xf numFmtId="0" fontId="14" fillId="0" borderId="0" applyNumberFormat="0" applyFill="0" applyBorder="0" applyAlignment="0" applyProtection="0">
      <alignment vertical="top" wrapText="1"/>
    </xf>
    <xf numFmtId="0" fontId="8" fillId="4" borderId="3" applyNumberFormat="0" applyAlignment="0" applyProtection="0"/>
    <xf numFmtId="0" fontId="9" fillId="3" borderId="0" applyNumberFormat="0" applyBorder="0" applyAlignment="0" applyProtection="0"/>
    <xf numFmtId="0" fontId="12" fillId="0" borderId="0" applyFill="0" applyBorder="0" applyProtection="0">
      <alignment horizontal="left" vertical="center"/>
    </xf>
    <xf numFmtId="0" fontId="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" fillId="0" borderId="2" applyNumberFormat="0" applyAlignment="0" applyProtection="0"/>
    <xf numFmtId="0" fontId="17" fillId="0" borderId="0" applyFill="0" applyBorder="0" applyProtection="0">
      <alignment horizontal="left" vertical="center"/>
    </xf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4" applyNumberFormat="0" applyAlignment="0" applyProtection="0"/>
    <xf numFmtId="0" fontId="23" fillId="10" borderId="5" applyNumberFormat="0" applyAlignment="0" applyProtection="0"/>
    <xf numFmtId="0" fontId="24" fillId="10" borderId="4" applyNumberFormat="0" applyAlignment="0" applyProtection="0"/>
    <xf numFmtId="0" fontId="25" fillId="0" borderId="6" applyNumberFormat="0" applyFill="0" applyAlignment="0" applyProtection="0"/>
    <xf numFmtId="0" fontId="26" fillId="11" borderId="7" applyNumberFormat="0" applyAlignment="0" applyProtection="0"/>
    <xf numFmtId="0" fontId="18" fillId="12" borderId="8" applyNumberFormat="0" applyFont="0" applyAlignment="0" applyProtection="0"/>
    <xf numFmtId="0" fontId="27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27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7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7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7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7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</cellStyleXfs>
  <cellXfs count="51">
    <xf numFmtId="0" fontId="0" fillId="0" borderId="0" xfId="0">
      <alignment vertical="top" wrapText="1"/>
    </xf>
    <xf numFmtId="0" fontId="5" fillId="0" borderId="0" xfId="0" applyFont="1" applyProtection="1">
      <alignment vertical="top" wrapText="1"/>
    </xf>
    <xf numFmtId="0" fontId="5" fillId="0" borderId="0" xfId="0" applyFont="1" applyAlignment="1" applyProtection="1">
      <alignment vertical="center"/>
    </xf>
    <xf numFmtId="0" fontId="8" fillId="4" borderId="3" xfId="6" applyAlignment="1" applyProtection="1">
      <alignment vertical="top" wrapText="1"/>
    </xf>
    <xf numFmtId="0" fontId="9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top" wrapText="1"/>
    </xf>
    <xf numFmtId="0" fontId="7" fillId="0" borderId="0" xfId="0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8" fillId="2" borderId="0" xfId="0" applyNumberFormat="1" applyFont="1" applyFill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3" fontId="28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 applyProtection="1">
      <alignment vertical="center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5" fillId="2" borderId="0" xfId="0" applyFont="1" applyFill="1" applyProtection="1">
      <alignment vertical="top" wrapText="1"/>
    </xf>
    <xf numFmtId="0" fontId="5" fillId="2" borderId="0" xfId="0" applyFont="1" applyFill="1" applyAlignment="1" applyProtection="1">
      <alignment vertical="center"/>
    </xf>
    <xf numFmtId="0" fontId="31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0" fontId="12" fillId="0" borderId="13" xfId="8" applyFill="1" applyBorder="1" applyAlignment="1" applyProtection="1">
      <alignment horizontal="center" vertical="center"/>
    </xf>
    <xf numFmtId="0" fontId="12" fillId="0" borderId="14" xfId="8" applyFill="1" applyBorder="1" applyAlignment="1" applyProtection="1">
      <alignment horizontal="center" vertical="center"/>
    </xf>
    <xf numFmtId="0" fontId="12" fillId="0" borderId="15" xfId="8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0" fontId="33" fillId="2" borderId="16" xfId="0" applyNumberFormat="1" applyFont="1" applyFill="1" applyBorder="1" applyAlignment="1">
      <alignment horizontal="center" vertical="center"/>
    </xf>
    <xf numFmtId="44" fontId="33" fillId="2" borderId="16" xfId="0" applyNumberFormat="1" applyFont="1" applyFill="1" applyBorder="1" applyAlignment="1">
      <alignment horizontal="center" vertical="center"/>
    </xf>
    <xf numFmtId="43" fontId="34" fillId="35" borderId="16" xfId="0" applyNumberFormat="1" applyFont="1" applyFill="1" applyBorder="1" applyAlignment="1">
      <alignment horizontal="center" vertical="center"/>
    </xf>
    <xf numFmtId="0" fontId="30" fillId="36" borderId="16" xfId="0" applyFont="1" applyFill="1" applyBorder="1" applyAlignment="1">
      <alignment horizontal="center" vertical="center" wrapText="1"/>
    </xf>
    <xf numFmtId="0" fontId="35" fillId="2" borderId="17" xfId="0" applyNumberFormat="1" applyFont="1" applyFill="1" applyBorder="1" applyAlignment="1">
      <alignment horizontal="center" vertical="center"/>
    </xf>
    <xf numFmtId="0" fontId="35" fillId="2" borderId="17" xfId="0" applyNumberFormat="1" applyFont="1" applyFill="1" applyBorder="1" applyAlignment="1">
      <alignment horizontal="center" vertical="center" wrapText="1"/>
    </xf>
    <xf numFmtId="44" fontId="36" fillId="2" borderId="0" xfId="0" applyNumberFormat="1" applyFont="1" applyFill="1" applyBorder="1" applyAlignment="1">
      <alignment horizontal="center" vertical="center" wrapText="1"/>
    </xf>
    <xf numFmtId="44" fontId="36" fillId="2" borderId="0" xfId="0" applyNumberFormat="1" applyFont="1" applyFill="1" applyBorder="1" applyAlignment="1">
      <alignment horizontal="center" vertical="center"/>
    </xf>
    <xf numFmtId="43" fontId="2" fillId="0" borderId="16" xfId="0" applyNumberFormat="1" applyFont="1" applyFill="1" applyBorder="1" applyAlignment="1">
      <alignment horizontal="center" vertical="center"/>
    </xf>
    <xf numFmtId="44" fontId="1" fillId="2" borderId="16" xfId="0" applyNumberFormat="1" applyFont="1" applyFill="1" applyBorder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12" fillId="0" borderId="10" xfId="8" applyNumberFormat="1" applyFont="1" applyBorder="1" applyAlignment="1">
      <alignment horizontal="center" vertical="center"/>
    </xf>
    <xf numFmtId="0" fontId="12" fillId="0" borderId="11" xfId="8" applyNumberFormat="1" applyFont="1" applyBorder="1" applyAlignment="1">
      <alignment horizontal="center" vertical="center"/>
    </xf>
    <xf numFmtId="0" fontId="12" fillId="0" borderId="12" xfId="8" applyNumberFormat="1" applyFont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8" fillId="4" borderId="3" xfId="6" applyAlignment="1" applyProtection="1">
      <alignment horizontal="center" vertical="center" wrapText="1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32" fillId="3" borderId="9" xfId="7" applyFont="1" applyBorder="1" applyAlignment="1">
      <alignment horizontal="center" vertical="center" wrapText="1"/>
    </xf>
    <xf numFmtId="0" fontId="32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77"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76"/>
      <tableStyleElement type="headerRow" dxfId="75"/>
      <tableStyleElement type="totalRow" dxfId="74"/>
      <tableStyleElement type="firstColumn" dxfId="73"/>
      <tableStyleElement type="lastColumn" dxfId="72"/>
      <tableStyleElement type="firstRowStripe" dxfId="71"/>
      <tableStyleElement type="firstColumnStripe" dxfId="7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7:E55" headerRowDxfId="14" dataDxfId="12" totalsRowDxfId="11" headerRowBorderDxfId="13">
  <autoFilter ref="A7:E5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" totalsRowDxfId="9">
      <calculatedColumnFormula array="1">IFERROR(INDEX(#REF!,SMALL(IF(#REF!=rngInvoice,ROW(#REF!)-ROW(#REF!)), ROW(1:1)), MATCH($A$7,#REF!, 0)),"")</calculatedColumnFormula>
    </tableColumn>
    <tableColumn id="8" name="OIB primatelja" dataDxfId="8" totalsRowDxfId="7" dataCellStyle="Normalno">
      <calculatedColumnFormula array="1">IFERROR(INDEX(#REF!,SMALL(IF(#REF!=rngInvoice,ROW(#REF!)-ROW(#REF!)), ROW(1:1)), MATCH($B$7,#REF!, 0)),"")</calculatedColumnFormula>
    </tableColumn>
    <tableColumn id="10" name="Sjedište primatelja" dataDxfId="6" totalsRowDxfId="5" dataCellStyle="Normalno">
      <calculatedColumnFormula array="1">IFERROR(INDEX(#REF!,SMALL(IF(#REF!=rngInvoice,ROW(#REF!)-ROW(#REF!)), ROW(1:1)), MATCH($C$7,#REF!, 0)),"")</calculatedColumnFormula>
    </tableColumn>
    <tableColumn id="3" name="Vrsta rashoda i izdatka" dataDxfId="4" totalsRowDxfId="3"/>
    <tableColumn id="11" name="Iznos" totalsRowFunction="count" dataDxfId="2" totalsRowDxfId="1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74"/>
  <sheetViews>
    <sheetView showGridLines="0" tabSelected="1" topLeftCell="A52" zoomScaleNormal="100" workbookViewId="0">
      <selection activeCell="C52" sqref="C52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5.42578125" style="20" customWidth="1"/>
    <col min="8" max="8" width="9" style="1"/>
    <col min="9" max="10" width="9.42578125" style="1" customWidth="1"/>
    <col min="11" max="16384" width="9" style="1"/>
  </cols>
  <sheetData>
    <row r="1" spans="1:7" ht="57.95" customHeight="1" thickBot="1" x14ac:dyDescent="0.3">
      <c r="A1" s="46" t="s">
        <v>20</v>
      </c>
      <c r="B1" s="46"/>
      <c r="C1" s="46"/>
      <c r="D1" s="46"/>
      <c r="E1" s="46"/>
      <c r="F1" s="3"/>
    </row>
    <row r="2" spans="1:7" ht="37.5" customHeight="1" thickTop="1" x14ac:dyDescent="0.25">
      <c r="A2" s="47" t="s">
        <v>21</v>
      </c>
      <c r="B2" s="47"/>
      <c r="C2" s="18" t="s">
        <v>22</v>
      </c>
      <c r="D2" s="49" t="s">
        <v>26</v>
      </c>
      <c r="E2" s="49"/>
      <c r="F2" s="4"/>
    </row>
    <row r="3" spans="1:7" ht="47.25" customHeight="1" x14ac:dyDescent="0.25">
      <c r="A3" s="48" t="s">
        <v>23</v>
      </c>
      <c r="B3" s="48"/>
      <c r="C3" s="19" t="s">
        <v>24</v>
      </c>
      <c r="D3" s="50" t="s">
        <v>25</v>
      </c>
      <c r="E3" s="50"/>
      <c r="F3" s="4"/>
    </row>
    <row r="4" spans="1:7" ht="44.1" customHeight="1" x14ac:dyDescent="0.25">
      <c r="A4" s="10" t="s">
        <v>66</v>
      </c>
      <c r="B4" s="8"/>
      <c r="C4" s="8"/>
      <c r="D4" s="8"/>
      <c r="E4" s="8"/>
    </row>
    <row r="5" spans="1:7" ht="44.1" customHeight="1" x14ac:dyDescent="0.25">
      <c r="A5" s="45" t="s">
        <v>16</v>
      </c>
      <c r="B5" s="45"/>
      <c r="C5" s="45"/>
      <c r="D5" s="45"/>
      <c r="E5" s="45"/>
    </row>
    <row r="6" spans="1:7" ht="31.5" customHeight="1" x14ac:dyDescent="0.25">
      <c r="A6" s="42" t="s">
        <v>45</v>
      </c>
      <c r="B6" s="43"/>
      <c r="C6" s="43"/>
      <c r="D6" s="43"/>
      <c r="E6" s="44"/>
    </row>
    <row r="7" spans="1:7" s="2" customFormat="1" ht="33.950000000000003" customHeight="1" x14ac:dyDescent="0.25">
      <c r="A7" s="24" t="s">
        <v>11</v>
      </c>
      <c r="B7" s="25" t="s">
        <v>12</v>
      </c>
      <c r="C7" s="25" t="s">
        <v>13</v>
      </c>
      <c r="D7" s="25" t="s">
        <v>14</v>
      </c>
      <c r="E7" s="26" t="s">
        <v>0</v>
      </c>
      <c r="G7" s="21"/>
    </row>
    <row r="8" spans="1:7" s="2" customFormat="1" ht="40.5" customHeight="1" x14ac:dyDescent="0.25">
      <c r="A8" s="6" t="s">
        <v>76</v>
      </c>
      <c r="B8" s="23" t="s">
        <v>77</v>
      </c>
      <c r="C8" s="5" t="s">
        <v>78</v>
      </c>
      <c r="D8" s="36" t="s">
        <v>79</v>
      </c>
      <c r="E8" s="9">
        <v>9239.9500000000007</v>
      </c>
      <c r="G8" s="21"/>
    </row>
    <row r="9" spans="1:7" s="2" customFormat="1" ht="40.5" customHeight="1" x14ac:dyDescent="0.25">
      <c r="A9" s="6" t="s">
        <v>47</v>
      </c>
      <c r="B9" s="12">
        <v>26338612437</v>
      </c>
      <c r="C9" s="5" t="s">
        <v>27</v>
      </c>
      <c r="D9" s="36" t="s">
        <v>62</v>
      </c>
      <c r="E9" s="9">
        <v>270.74</v>
      </c>
      <c r="G9" s="21"/>
    </row>
    <row r="10" spans="1:7" s="2" customFormat="1" ht="40.5" customHeight="1" x14ac:dyDescent="0.25">
      <c r="A10" s="11" t="s">
        <v>48</v>
      </c>
      <c r="B10" s="12">
        <v>68419124305</v>
      </c>
      <c r="C10" s="5" t="s">
        <v>1</v>
      </c>
      <c r="D10" s="36" t="s">
        <v>49</v>
      </c>
      <c r="E10" s="9">
        <v>10.62</v>
      </c>
      <c r="G10" s="21"/>
    </row>
    <row r="11" spans="1:7" s="2" customFormat="1" ht="40.5" customHeight="1" x14ac:dyDescent="0.25">
      <c r="A11" s="35" t="s">
        <v>8</v>
      </c>
      <c r="B11" s="34">
        <v>63073332379</v>
      </c>
      <c r="C11" s="5" t="s">
        <v>1</v>
      </c>
      <c r="D11" s="37" t="s">
        <v>9</v>
      </c>
      <c r="E11" s="9">
        <v>2643.89</v>
      </c>
      <c r="G11" s="21"/>
    </row>
    <row r="12" spans="1:7" s="2" customFormat="1" ht="40.5" customHeight="1" x14ac:dyDescent="0.25">
      <c r="A12" s="11" t="s">
        <v>50</v>
      </c>
      <c r="B12" s="12">
        <v>63041633582</v>
      </c>
      <c r="C12" s="5" t="s">
        <v>51</v>
      </c>
      <c r="D12" s="36" t="s">
        <v>63</v>
      </c>
      <c r="E12" s="9">
        <v>175.28</v>
      </c>
      <c r="G12" s="21"/>
    </row>
    <row r="13" spans="1:7" s="2" customFormat="1" ht="40.5" customHeight="1" x14ac:dyDescent="0.25">
      <c r="A13" s="11" t="s">
        <v>28</v>
      </c>
      <c r="B13" s="12">
        <v>39968504705</v>
      </c>
      <c r="C13" s="5" t="s">
        <v>27</v>
      </c>
      <c r="D13" s="37" t="s">
        <v>9</v>
      </c>
      <c r="E13" s="9">
        <v>6657.83</v>
      </c>
      <c r="G13" s="21"/>
    </row>
    <row r="14" spans="1:7" s="2" customFormat="1" ht="40.5" customHeight="1" x14ac:dyDescent="0.25">
      <c r="A14" s="11" t="s">
        <v>82</v>
      </c>
      <c r="B14" s="12">
        <v>23071028130</v>
      </c>
      <c r="C14" s="5" t="s">
        <v>1</v>
      </c>
      <c r="D14" s="36" t="s">
        <v>34</v>
      </c>
      <c r="E14" s="9">
        <v>62.5</v>
      </c>
      <c r="G14" s="21"/>
    </row>
    <row r="15" spans="1:7" s="2" customFormat="1" ht="40.5" customHeight="1" x14ac:dyDescent="0.25">
      <c r="A15" s="11" t="s">
        <v>52</v>
      </c>
      <c r="B15" s="23" t="s">
        <v>53</v>
      </c>
      <c r="C15" s="5" t="s">
        <v>27</v>
      </c>
      <c r="D15" s="37" t="s">
        <v>64</v>
      </c>
      <c r="E15" s="9">
        <v>259.12</v>
      </c>
      <c r="G15" s="21"/>
    </row>
    <row r="16" spans="1:7" s="2" customFormat="1" ht="40.5" customHeight="1" x14ac:dyDescent="0.25">
      <c r="A16" s="11" t="s">
        <v>83</v>
      </c>
      <c r="B16" s="12">
        <v>45392364651</v>
      </c>
      <c r="C16" s="5" t="s">
        <v>27</v>
      </c>
      <c r="D16" s="36" t="s">
        <v>63</v>
      </c>
      <c r="E16" s="9">
        <v>240</v>
      </c>
      <c r="G16" s="21"/>
    </row>
    <row r="17" spans="1:7" s="2" customFormat="1" ht="40.5" customHeight="1" x14ac:dyDescent="0.25">
      <c r="A17" s="11" t="s">
        <v>84</v>
      </c>
      <c r="B17" s="12">
        <v>73468164961</v>
      </c>
      <c r="C17" s="5" t="s">
        <v>40</v>
      </c>
      <c r="D17" s="36" t="s">
        <v>63</v>
      </c>
      <c r="E17" s="9">
        <v>216</v>
      </c>
      <c r="G17" s="21"/>
    </row>
    <row r="18" spans="1:7" s="2" customFormat="1" ht="40.5" customHeight="1" x14ac:dyDescent="0.25">
      <c r="A18" s="11" t="s">
        <v>55</v>
      </c>
      <c r="B18" s="12">
        <v>96128099728</v>
      </c>
      <c r="C18" s="5" t="s">
        <v>56</v>
      </c>
      <c r="D18" s="36" t="s">
        <v>18</v>
      </c>
      <c r="E18" s="9">
        <v>314.62</v>
      </c>
      <c r="G18" s="21"/>
    </row>
    <row r="19" spans="1:7" s="2" customFormat="1" ht="40.5" customHeight="1" x14ac:dyDescent="0.25">
      <c r="A19" s="11" t="s">
        <v>55</v>
      </c>
      <c r="B19" s="12">
        <v>96128099728</v>
      </c>
      <c r="C19" s="5" t="s">
        <v>56</v>
      </c>
      <c r="D19" s="36" t="s">
        <v>80</v>
      </c>
      <c r="E19" s="9">
        <v>160</v>
      </c>
      <c r="G19" s="21"/>
    </row>
    <row r="20" spans="1:7" s="2" customFormat="1" ht="40.5" customHeight="1" x14ac:dyDescent="0.25">
      <c r="A20" s="11" t="s">
        <v>85</v>
      </c>
      <c r="B20" s="12">
        <v>28163265527</v>
      </c>
      <c r="C20" s="5" t="s">
        <v>1</v>
      </c>
      <c r="D20" s="36" t="s">
        <v>19</v>
      </c>
      <c r="E20" s="9">
        <v>19.91</v>
      </c>
      <c r="G20" s="21"/>
    </row>
    <row r="21" spans="1:7" s="2" customFormat="1" ht="40.5" customHeight="1" x14ac:dyDescent="0.25">
      <c r="A21" s="11" t="s">
        <v>30</v>
      </c>
      <c r="B21" s="12">
        <v>89128547617</v>
      </c>
      <c r="C21" s="5" t="s">
        <v>27</v>
      </c>
      <c r="D21" s="36" t="s">
        <v>65</v>
      </c>
      <c r="E21" s="9">
        <v>49.06</v>
      </c>
      <c r="G21" s="21"/>
    </row>
    <row r="22" spans="1:7" s="2" customFormat="1" ht="40.5" customHeight="1" x14ac:dyDescent="0.25">
      <c r="A22" s="11" t="s">
        <v>57</v>
      </c>
      <c r="B22" s="12">
        <v>46329135147</v>
      </c>
      <c r="C22" s="5" t="s">
        <v>27</v>
      </c>
      <c r="D22" s="36" t="s">
        <v>65</v>
      </c>
      <c r="E22" s="9">
        <v>264</v>
      </c>
      <c r="G22" s="21"/>
    </row>
    <row r="23" spans="1:7" s="2" customFormat="1" ht="40.5" customHeight="1" x14ac:dyDescent="0.25">
      <c r="A23" s="11" t="s">
        <v>58</v>
      </c>
      <c r="B23" s="12">
        <v>27332507825</v>
      </c>
      <c r="C23" s="5" t="s">
        <v>59</v>
      </c>
      <c r="D23" s="37" t="s">
        <v>17</v>
      </c>
      <c r="E23" s="9">
        <v>62.5</v>
      </c>
      <c r="G23" s="21"/>
    </row>
    <row r="24" spans="1:7" s="2" customFormat="1" ht="40.5" customHeight="1" x14ac:dyDescent="0.25">
      <c r="A24" s="11" t="s">
        <v>35</v>
      </c>
      <c r="B24" s="12">
        <v>77084577898</v>
      </c>
      <c r="C24" s="5" t="s">
        <v>36</v>
      </c>
      <c r="D24" s="37" t="s">
        <v>17</v>
      </c>
      <c r="E24" s="9">
        <v>27.54</v>
      </c>
      <c r="G24" s="21"/>
    </row>
    <row r="25" spans="1:7" s="2" customFormat="1" ht="40.5" customHeight="1" x14ac:dyDescent="0.25">
      <c r="A25" s="11" t="s">
        <v>32</v>
      </c>
      <c r="B25" s="23" t="s">
        <v>33</v>
      </c>
      <c r="C25" s="5" t="s">
        <v>37</v>
      </c>
      <c r="D25" s="36" t="s">
        <v>34</v>
      </c>
      <c r="E25" s="9">
        <v>82.95</v>
      </c>
      <c r="G25" s="21"/>
    </row>
    <row r="26" spans="1:7" s="2" customFormat="1" ht="40.5" customHeight="1" x14ac:dyDescent="0.25">
      <c r="A26" s="11" t="s">
        <v>44</v>
      </c>
      <c r="B26" s="12">
        <v>91790305065</v>
      </c>
      <c r="C26" s="5" t="s">
        <v>27</v>
      </c>
      <c r="D26" s="37" t="s">
        <v>17</v>
      </c>
      <c r="E26" s="9">
        <v>716.65</v>
      </c>
      <c r="G26" s="21"/>
    </row>
    <row r="27" spans="1:7" s="2" customFormat="1" ht="40.5" customHeight="1" x14ac:dyDescent="0.25">
      <c r="A27" s="11" t="s">
        <v>31</v>
      </c>
      <c r="B27" s="12">
        <v>13269963589</v>
      </c>
      <c r="C27" s="5" t="s">
        <v>38</v>
      </c>
      <c r="D27" s="36" t="s">
        <v>4</v>
      </c>
      <c r="E27" s="9">
        <v>388.57</v>
      </c>
      <c r="G27" s="21"/>
    </row>
    <row r="28" spans="1:7" s="2" customFormat="1" ht="40.5" customHeight="1" x14ac:dyDescent="0.25">
      <c r="A28" s="11" t="s">
        <v>41</v>
      </c>
      <c r="B28" s="23" t="s">
        <v>42</v>
      </c>
      <c r="C28" s="5" t="s">
        <v>27</v>
      </c>
      <c r="D28" s="37" t="s">
        <v>4</v>
      </c>
      <c r="E28" s="9">
        <v>1392.25</v>
      </c>
      <c r="G28" s="21"/>
    </row>
    <row r="29" spans="1:7" s="2" customFormat="1" ht="40.5" customHeight="1" x14ac:dyDescent="0.25">
      <c r="A29" s="11" t="s">
        <v>5</v>
      </c>
      <c r="B29" s="12">
        <v>87311810356</v>
      </c>
      <c r="C29" s="5" t="s">
        <v>2</v>
      </c>
      <c r="D29" s="36" t="s">
        <v>7</v>
      </c>
      <c r="E29" s="9">
        <v>36.979999999999997</v>
      </c>
      <c r="G29" s="21"/>
    </row>
    <row r="30" spans="1:7" s="2" customFormat="1" ht="40.5" customHeight="1" x14ac:dyDescent="0.25">
      <c r="A30" s="11" t="s">
        <v>6</v>
      </c>
      <c r="B30" s="12">
        <v>81793146560</v>
      </c>
      <c r="C30" s="5" t="s">
        <v>1</v>
      </c>
      <c r="D30" s="36" t="s">
        <v>7</v>
      </c>
      <c r="E30" s="9">
        <v>397.11</v>
      </c>
      <c r="G30" s="21"/>
    </row>
    <row r="31" spans="1:7" s="2" customFormat="1" ht="40.5" customHeight="1" x14ac:dyDescent="0.25">
      <c r="A31" s="11" t="s">
        <v>39</v>
      </c>
      <c r="B31" s="12">
        <v>23057039320</v>
      </c>
      <c r="C31" s="5" t="s">
        <v>40</v>
      </c>
      <c r="D31" s="36" t="s">
        <v>15</v>
      </c>
      <c r="E31" s="9">
        <v>103.54</v>
      </c>
      <c r="G31" s="21"/>
    </row>
    <row r="32" spans="1:7" s="2" customFormat="1" ht="40.5" customHeight="1" x14ac:dyDescent="0.25">
      <c r="A32" s="11" t="s">
        <v>60</v>
      </c>
      <c r="B32" s="12">
        <v>76598425509</v>
      </c>
      <c r="C32" s="5" t="s">
        <v>2</v>
      </c>
      <c r="D32" s="36" t="s">
        <v>19</v>
      </c>
      <c r="E32" s="9">
        <v>29.85</v>
      </c>
      <c r="G32" s="21"/>
    </row>
    <row r="33" spans="1:7" s="2" customFormat="1" ht="40.5" customHeight="1" x14ac:dyDescent="0.25">
      <c r="A33" s="11" t="s">
        <v>28</v>
      </c>
      <c r="B33" s="12">
        <v>39968504705</v>
      </c>
      <c r="C33" s="5" t="s">
        <v>27</v>
      </c>
      <c r="D33" s="36" t="s">
        <v>19</v>
      </c>
      <c r="E33" s="9">
        <v>260</v>
      </c>
      <c r="G33" s="21"/>
    </row>
    <row r="34" spans="1:7" s="2" customFormat="1" ht="40.5" customHeight="1" x14ac:dyDescent="0.25">
      <c r="A34" s="11" t="s">
        <v>10</v>
      </c>
      <c r="B34" s="12">
        <v>85851130368</v>
      </c>
      <c r="C34" s="5" t="s">
        <v>1</v>
      </c>
      <c r="D34" s="36" t="s">
        <v>15</v>
      </c>
      <c r="E34" s="9">
        <v>1.66</v>
      </c>
      <c r="G34" s="21"/>
    </row>
    <row r="35" spans="1:7" s="2" customFormat="1" ht="40.5" customHeight="1" x14ac:dyDescent="0.25">
      <c r="A35" s="6" t="s">
        <v>29</v>
      </c>
      <c r="B35" s="12">
        <v>90279049121</v>
      </c>
      <c r="C35" s="5" t="s">
        <v>27</v>
      </c>
      <c r="D35" s="36" t="s">
        <v>18</v>
      </c>
      <c r="E35" s="9">
        <v>649.57000000000005</v>
      </c>
      <c r="G35" s="21"/>
    </row>
    <row r="36" spans="1:7" s="2" customFormat="1" ht="40.5" customHeight="1" x14ac:dyDescent="0.25">
      <c r="A36" s="11" t="s">
        <v>86</v>
      </c>
      <c r="B36" s="12">
        <v>18290972213</v>
      </c>
      <c r="C36" s="5" t="s">
        <v>1</v>
      </c>
      <c r="D36" s="36" t="s">
        <v>18</v>
      </c>
      <c r="E36" s="9">
        <v>160.96</v>
      </c>
      <c r="G36" s="21"/>
    </row>
    <row r="37" spans="1:7" s="2" customFormat="1" ht="40.5" customHeight="1" x14ac:dyDescent="0.25">
      <c r="A37" s="11" t="s">
        <v>61</v>
      </c>
      <c r="B37" s="12">
        <v>17660267649</v>
      </c>
      <c r="C37" s="5" t="s">
        <v>27</v>
      </c>
      <c r="D37" s="36" t="s">
        <v>7</v>
      </c>
      <c r="E37" s="9">
        <v>3625</v>
      </c>
      <c r="G37" s="21"/>
    </row>
    <row r="38" spans="1:7" s="2" customFormat="1" ht="40.5" customHeight="1" x14ac:dyDescent="0.25">
      <c r="A38" s="11" t="s">
        <v>81</v>
      </c>
      <c r="B38" s="12">
        <v>14779296997</v>
      </c>
      <c r="C38" s="5" t="s">
        <v>27</v>
      </c>
      <c r="D38" s="36" t="s">
        <v>18</v>
      </c>
      <c r="E38" s="9">
        <v>614.22</v>
      </c>
      <c r="G38" s="21"/>
    </row>
    <row r="39" spans="1:7" s="2" customFormat="1" ht="40.5" customHeight="1" x14ac:dyDescent="0.25">
      <c r="A39" s="11" t="s">
        <v>87</v>
      </c>
      <c r="B39" s="12">
        <v>58525559545</v>
      </c>
      <c r="C39" s="5" t="s">
        <v>27</v>
      </c>
      <c r="D39" s="36" t="s">
        <v>79</v>
      </c>
      <c r="E39" s="9">
        <v>995.41</v>
      </c>
      <c r="G39" s="21"/>
    </row>
    <row r="40" spans="1:7" s="2" customFormat="1" ht="40.5" customHeight="1" x14ac:dyDescent="0.25">
      <c r="A40" s="11" t="s">
        <v>88</v>
      </c>
      <c r="B40" s="12">
        <v>75780877581</v>
      </c>
      <c r="C40" s="5" t="s">
        <v>1</v>
      </c>
      <c r="D40" s="41" t="s">
        <v>43</v>
      </c>
      <c r="E40" s="9">
        <v>50</v>
      </c>
      <c r="G40" s="21"/>
    </row>
    <row r="41" spans="1:7" s="2" customFormat="1" ht="40.5" customHeight="1" x14ac:dyDescent="0.25">
      <c r="A41" s="11" t="s">
        <v>88</v>
      </c>
      <c r="B41" s="12">
        <v>75780877581</v>
      </c>
      <c r="C41" s="5" t="s">
        <v>1</v>
      </c>
      <c r="D41" s="36" t="s">
        <v>91</v>
      </c>
      <c r="E41" s="9">
        <v>35</v>
      </c>
      <c r="G41" s="21"/>
    </row>
    <row r="42" spans="1:7" s="2" customFormat="1" ht="40.5" customHeight="1" x14ac:dyDescent="0.25">
      <c r="A42" s="11" t="s">
        <v>90</v>
      </c>
      <c r="B42" s="12">
        <v>8262555699</v>
      </c>
      <c r="C42" s="5" t="s">
        <v>92</v>
      </c>
      <c r="D42" s="36" t="s">
        <v>89</v>
      </c>
      <c r="E42" s="9">
        <v>45</v>
      </c>
      <c r="G42" s="21"/>
    </row>
    <row r="43" spans="1:7" s="2" customFormat="1" ht="40.5" customHeight="1" x14ac:dyDescent="0.25">
      <c r="A43" s="11" t="s">
        <v>93</v>
      </c>
      <c r="B43" s="12">
        <v>85051163109</v>
      </c>
      <c r="C43" s="5" t="s">
        <v>1</v>
      </c>
      <c r="D43" s="41" t="s">
        <v>43</v>
      </c>
      <c r="E43" s="9">
        <v>120</v>
      </c>
      <c r="G43" s="21"/>
    </row>
    <row r="44" spans="1:7" s="2" customFormat="1" ht="40.5" customHeight="1" x14ac:dyDescent="0.25">
      <c r="A44" s="11" t="s">
        <v>94</v>
      </c>
      <c r="B44" s="12">
        <v>79845525833</v>
      </c>
      <c r="C44" s="5" t="s">
        <v>95</v>
      </c>
      <c r="D44" s="41" t="s">
        <v>43</v>
      </c>
      <c r="E44" s="9">
        <v>341.16</v>
      </c>
      <c r="G44" s="21"/>
    </row>
    <row r="45" spans="1:7" s="2" customFormat="1" ht="40.5" customHeight="1" x14ac:dyDescent="0.25">
      <c r="A45" s="11" t="s">
        <v>96</v>
      </c>
      <c r="B45" s="12">
        <v>75508100288</v>
      </c>
      <c r="C45" s="5" t="s">
        <v>1</v>
      </c>
      <c r="D45" s="36" t="s">
        <v>18</v>
      </c>
      <c r="E45" s="9">
        <v>195</v>
      </c>
      <c r="G45" s="21"/>
    </row>
    <row r="46" spans="1:7" s="2" customFormat="1" ht="40.5" customHeight="1" x14ac:dyDescent="0.25">
      <c r="A46" s="11" t="s">
        <v>97</v>
      </c>
      <c r="B46" s="12">
        <v>77869718642</v>
      </c>
      <c r="C46" s="5" t="s">
        <v>98</v>
      </c>
      <c r="D46" s="36" t="s">
        <v>19</v>
      </c>
      <c r="E46" s="9">
        <v>134.66999999999999</v>
      </c>
      <c r="G46" s="21"/>
    </row>
    <row r="47" spans="1:7" s="2" customFormat="1" ht="40.5" customHeight="1" x14ac:dyDescent="0.25">
      <c r="A47" s="11" t="s">
        <v>100</v>
      </c>
      <c r="B47" s="12">
        <v>16372522596</v>
      </c>
      <c r="C47" s="5" t="s">
        <v>1</v>
      </c>
      <c r="D47" s="36" t="s">
        <v>65</v>
      </c>
      <c r="E47" s="9">
        <v>144.97999999999999</v>
      </c>
      <c r="G47" s="21"/>
    </row>
    <row r="48" spans="1:7" s="2" customFormat="1" ht="40.5" customHeight="1" x14ac:dyDescent="0.25">
      <c r="A48" s="11" t="s">
        <v>101</v>
      </c>
      <c r="B48" s="12">
        <v>51645411160</v>
      </c>
      <c r="C48" s="5" t="s">
        <v>102</v>
      </c>
      <c r="D48" s="36" t="s">
        <v>103</v>
      </c>
      <c r="E48" s="9">
        <v>91.98</v>
      </c>
      <c r="G48" s="21"/>
    </row>
    <row r="49" spans="1:7" s="2" customFormat="1" ht="40.5" customHeight="1" x14ac:dyDescent="0.25">
      <c r="A49" s="11" t="s">
        <v>104</v>
      </c>
      <c r="B49" s="12">
        <v>20222848248</v>
      </c>
      <c r="C49" s="5" t="s">
        <v>40</v>
      </c>
      <c r="D49" s="36" t="s">
        <v>7</v>
      </c>
      <c r="E49" s="9">
        <v>365</v>
      </c>
      <c r="G49" s="21"/>
    </row>
    <row r="50" spans="1:7" s="2" customFormat="1" ht="40.5" customHeight="1" x14ac:dyDescent="0.25">
      <c r="A50" s="11" t="s">
        <v>105</v>
      </c>
      <c r="B50" s="12">
        <v>25524820734</v>
      </c>
      <c r="C50" s="5" t="s">
        <v>54</v>
      </c>
      <c r="D50" s="36" t="s">
        <v>19</v>
      </c>
      <c r="E50" s="9">
        <v>210</v>
      </c>
      <c r="G50" s="21"/>
    </row>
    <row r="51" spans="1:7" s="2" customFormat="1" ht="40.5" customHeight="1" x14ac:dyDescent="0.25">
      <c r="A51" s="11" t="s">
        <v>106</v>
      </c>
      <c r="B51" s="12">
        <v>43965974818</v>
      </c>
      <c r="C51" s="5" t="s">
        <v>1</v>
      </c>
      <c r="D51" s="37" t="s">
        <v>9</v>
      </c>
      <c r="E51" s="9">
        <v>42.713000000000001</v>
      </c>
      <c r="G51" s="21"/>
    </row>
    <row r="52" spans="1:7" s="2" customFormat="1" ht="40.5" customHeight="1" x14ac:dyDescent="0.25">
      <c r="A52" s="11" t="s">
        <v>107</v>
      </c>
      <c r="B52" s="12">
        <v>92353011206</v>
      </c>
      <c r="C52" s="5" t="s">
        <v>1</v>
      </c>
      <c r="D52" s="36" t="s">
        <v>108</v>
      </c>
      <c r="E52" s="9">
        <v>92.4</v>
      </c>
      <c r="G52" s="21"/>
    </row>
    <row r="53" spans="1:7" s="2" customFormat="1" ht="40.5" customHeight="1" x14ac:dyDescent="0.25">
      <c r="A53" s="11" t="s">
        <v>109</v>
      </c>
      <c r="B53" s="12">
        <v>26125432822</v>
      </c>
      <c r="C53" s="5" t="s">
        <v>110</v>
      </c>
      <c r="D53" s="37" t="s">
        <v>111</v>
      </c>
      <c r="E53" s="9">
        <v>29.3</v>
      </c>
      <c r="G53" s="21"/>
    </row>
    <row r="54" spans="1:7" s="2" customFormat="1" ht="40.5" customHeight="1" x14ac:dyDescent="0.25">
      <c r="A54" s="11" t="s">
        <v>99</v>
      </c>
      <c r="B54" s="12">
        <v>29712872460</v>
      </c>
      <c r="C54" s="5" t="s">
        <v>54</v>
      </c>
      <c r="D54" s="41" t="s">
        <v>43</v>
      </c>
      <c r="E54" s="9">
        <v>506.25</v>
      </c>
      <c r="G54" s="21"/>
    </row>
    <row r="55" spans="1:7" s="2" customFormat="1" ht="40.5" customHeight="1" x14ac:dyDescent="0.25">
      <c r="A55" s="13" t="s">
        <v>75</v>
      </c>
      <c r="B55" s="14"/>
      <c r="C55" s="15"/>
      <c r="D55" s="15"/>
      <c r="E55" s="16">
        <f>SUM(E8:E54)</f>
        <v>32531.733</v>
      </c>
      <c r="G55" s="21"/>
    </row>
    <row r="56" spans="1:7" s="2" customFormat="1" ht="40.5" customHeight="1" x14ac:dyDescent="0.25">
      <c r="A56" s="42" t="s">
        <v>46</v>
      </c>
      <c r="B56" s="43"/>
      <c r="C56" s="43"/>
      <c r="D56" s="43"/>
      <c r="E56" s="44"/>
      <c r="G56" s="21"/>
    </row>
    <row r="57" spans="1:7" s="2" customFormat="1" ht="40.5" customHeight="1" x14ac:dyDescent="0.25">
      <c r="A57" s="24" t="s">
        <v>11</v>
      </c>
      <c r="B57" s="25" t="s">
        <v>12</v>
      </c>
      <c r="C57" s="25" t="s">
        <v>13</v>
      </c>
      <c r="D57" s="25" t="s">
        <v>14</v>
      </c>
      <c r="E57" s="26" t="s">
        <v>0</v>
      </c>
      <c r="G57" s="21"/>
    </row>
    <row r="58" spans="1:7" s="2" customFormat="1" ht="40.5" customHeight="1" x14ac:dyDescent="0.25">
      <c r="A58" s="27"/>
      <c r="B58" s="28"/>
      <c r="C58" s="29"/>
      <c r="D58" s="39" t="s">
        <v>67</v>
      </c>
      <c r="E58" s="38">
        <v>138117.94</v>
      </c>
      <c r="G58" s="21"/>
    </row>
    <row r="59" spans="1:7" s="2" customFormat="1" ht="40.5" customHeight="1" x14ac:dyDescent="0.25">
      <c r="A59" s="27"/>
      <c r="B59" s="28" t="str">
        <f t="array" ref="B59">IFERROR(INDEX(#REF!,SMALL(IF(#REF!=rngInvoice,ROW(#REF!)-ROW(#REF!)), ROW(24:24)), MATCH($B$7,#REF!, 0)),"")</f>
        <v/>
      </c>
      <c r="C59" s="29" t="str">
        <f t="array" ref="C59">IFERROR(INDEX(#REF!,SMALL(IF(#REF!=rngInvoice,ROW(#REF!)-ROW(#REF!)), ROW(24:24)), MATCH($C$7,#REF!, 0)),"")</f>
        <v/>
      </c>
      <c r="D59" s="39" t="s">
        <v>68</v>
      </c>
      <c r="E59" s="38">
        <v>10904.06</v>
      </c>
      <c r="G59" s="21"/>
    </row>
    <row r="60" spans="1:7" s="2" customFormat="1" ht="40.5" customHeight="1" x14ac:dyDescent="0.25">
      <c r="A60" s="27"/>
      <c r="B60" s="28" t="str">
        <f t="array" ref="B60">IFERROR(INDEX(#REF!,SMALL(IF(#REF!=rngInvoice,ROW(#REF!)-ROW(#REF!)), ROW(24:24)), MATCH($B$7,#REF!, 0)),"")</f>
        <v/>
      </c>
      <c r="C60" s="29" t="str">
        <f t="array" ref="C60">IFERROR(INDEX(#REF!,SMALL(IF(#REF!=rngInvoice,ROW(#REF!)-ROW(#REF!)), ROW(24:24)), MATCH($C$7,#REF!, 0)),"")</f>
        <v/>
      </c>
      <c r="D60" s="39" t="s">
        <v>69</v>
      </c>
      <c r="E60" s="38">
        <v>9660.9500000000007</v>
      </c>
      <c r="G60" s="21"/>
    </row>
    <row r="61" spans="1:7" s="2" customFormat="1" ht="40.5" customHeight="1" x14ac:dyDescent="0.25">
      <c r="A61" s="27"/>
      <c r="B61" s="28" t="str">
        <f t="array" ref="B61">IFERROR(INDEX(#REF!,SMALL(IF(#REF!=rngInvoice,ROW(#REF!)-ROW(#REF!)), ROW(26:26)), MATCH($B$7,#REF!, 0)),"")</f>
        <v/>
      </c>
      <c r="C61" s="29" t="str">
        <f t="array" ref="C61">IFERROR(INDEX(#REF!,SMALL(IF(#REF!=rngInvoice,ROW(#REF!)-ROW(#REF!)), ROW(26:26)), MATCH($C$7,#REF!, 0)),"")</f>
        <v/>
      </c>
      <c r="D61" s="39" t="s">
        <v>70</v>
      </c>
      <c r="E61" s="38">
        <v>441.44</v>
      </c>
      <c r="G61" s="21"/>
    </row>
    <row r="62" spans="1:7" s="2" customFormat="1" ht="40.5" customHeight="1" x14ac:dyDescent="0.25">
      <c r="A62" s="27"/>
      <c r="B62" s="28" t="str">
        <f t="array" ref="B62">IFERROR(INDEX(#REF!,SMALL(IF(#REF!=rngInvoice,ROW(#REF!)-ROW(#REF!)), ROW(24:24)), MATCH($B$7,#REF!, 0)),"")</f>
        <v/>
      </c>
      <c r="C62" s="29" t="str">
        <f t="array" ref="C62">IFERROR(INDEX(#REF!,SMALL(IF(#REF!=rngInvoice,ROW(#REF!)-ROW(#REF!)), ROW(24:24)), MATCH($C$7,#REF!, 0)),"")</f>
        <v/>
      </c>
      <c r="D62" s="39" t="s">
        <v>71</v>
      </c>
      <c r="E62" s="38">
        <v>21322.47</v>
      </c>
      <c r="G62" s="21"/>
    </row>
    <row r="63" spans="1:7" s="17" customFormat="1" ht="33.950000000000003" customHeight="1" x14ac:dyDescent="0.25">
      <c r="A63" s="27"/>
      <c r="B63" s="28" t="str">
        <f t="array" ref="B63">IFERROR(INDEX(#REF!,SMALL(IF(#REF!=rngInvoice,ROW(#REF!)-ROW(#REF!)), ROW(26:26)), MATCH($B$7,#REF!, 0)),"")</f>
        <v/>
      </c>
      <c r="C63" s="29" t="str">
        <f t="array" ref="C63">IFERROR(INDEX(#REF!,SMALL(IF(#REF!=rngInvoice,ROW(#REF!)-ROW(#REF!)), ROW(26:26)), MATCH($C$7,#REF!, 0)),"")</f>
        <v/>
      </c>
      <c r="D63" s="39" t="s">
        <v>72</v>
      </c>
      <c r="E63" s="38">
        <v>2956.78</v>
      </c>
      <c r="G63" s="22"/>
    </row>
    <row r="64" spans="1:7" ht="33.950000000000003" customHeight="1" x14ac:dyDescent="0.25">
      <c r="A64" s="27"/>
      <c r="B64" s="28" t="str">
        <f t="array" ref="B64">IFERROR(INDEX(#REF!,SMALL(IF(#REF!=rngInvoice,ROW(#REF!)-ROW(#REF!)), ROW(23:23)), MATCH($B$7,#REF!, 0)),"")</f>
        <v/>
      </c>
      <c r="C64" s="29" t="str">
        <f t="array" ref="C64">IFERROR(INDEX(#REF!,SMALL(IF(#REF!=rngInvoice,ROW(#REF!)-ROW(#REF!)), ROW(23:23)), MATCH($C$7,#REF!, 0)),"")</f>
        <v/>
      </c>
      <c r="D64" s="40" t="s">
        <v>73</v>
      </c>
      <c r="E64" s="38">
        <v>8629.0300000000007</v>
      </c>
    </row>
    <row r="65" spans="1:5" ht="63.75" customHeight="1" x14ac:dyDescent="0.25">
      <c r="A65" s="27" t="s">
        <v>3</v>
      </c>
      <c r="B65" s="33">
        <v>18683136487</v>
      </c>
      <c r="C65" s="29" t="s">
        <v>1</v>
      </c>
      <c r="D65" s="39" t="s">
        <v>74</v>
      </c>
      <c r="E65" s="38">
        <v>504</v>
      </c>
    </row>
    <row r="66" spans="1:5" ht="33.950000000000003" customHeight="1" x14ac:dyDescent="0.25">
      <c r="A66" s="30" t="s">
        <v>75</v>
      </c>
      <c r="B66" s="30"/>
      <c r="C66" s="31"/>
      <c r="D66" s="31"/>
      <c r="E66" s="32">
        <f>SUM(E58:E65)</f>
        <v>192536.67</v>
      </c>
    </row>
    <row r="74" spans="1:5" ht="62.25" customHeight="1" x14ac:dyDescent="0.25"/>
  </sheetData>
  <sheetProtection selectLockedCells="1"/>
  <mergeCells count="8">
    <mergeCell ref="A6:E6"/>
    <mergeCell ref="A56:E56"/>
    <mergeCell ref="A5:E5"/>
    <mergeCell ref="A1:E1"/>
    <mergeCell ref="A2:B2"/>
    <mergeCell ref="A3:B3"/>
    <mergeCell ref="D2:E2"/>
    <mergeCell ref="D3:E3"/>
  </mergeCells>
  <phoneticPr fontId="4" type="noConversion"/>
  <conditionalFormatting sqref="A55:D55 C12 A20:A23 D19 C22:D22 C20:C21 C32 C23 A32 A8:A10 C15:D15 A36:A37 C36:C37 C8:D11 A12 A14:A18 A39:A54 C14 C18:D18 C16:C17 C39:C54">
    <cfRule type="expression" dxfId="69" priority="97">
      <formula>MOD(ROW(),2)=0</formula>
    </cfRule>
  </conditionalFormatting>
  <conditionalFormatting sqref="E14:E37 E39:E55 E8:E12">
    <cfRule type="expression" dxfId="68" priority="94">
      <formula>MOD(ROW(),2)=0</formula>
    </cfRule>
    <cfRule type="expression" dxfId="67" priority="95">
      <formula>MOD(ROW(),2)=1</formula>
    </cfRule>
  </conditionalFormatting>
  <conditionalFormatting sqref="A58:D60 A62:D63 A65 A61 C65:D65 C61:D61">
    <cfRule type="expression" dxfId="66" priority="73">
      <formula>MOD(ROW(),2)=0</formula>
    </cfRule>
  </conditionalFormatting>
  <conditionalFormatting sqref="E65 E58:E63">
    <cfRule type="expression" dxfId="65" priority="71">
      <formula>MOD(ROW(),2)=0</formula>
    </cfRule>
    <cfRule type="expression" dxfId="64" priority="72">
      <formula>MOD(ROW(),2)=1</formula>
    </cfRule>
  </conditionalFormatting>
  <conditionalFormatting sqref="A64:D64">
    <cfRule type="expression" dxfId="63" priority="70">
      <formula>MOD(ROW(),2)=0</formula>
    </cfRule>
  </conditionalFormatting>
  <conditionalFormatting sqref="E64">
    <cfRule type="expression" dxfId="62" priority="68">
      <formula>MOD(ROW(),2)=0</formula>
    </cfRule>
    <cfRule type="expression" dxfId="61" priority="69">
      <formula>MOD(ROW(),2)=1</formula>
    </cfRule>
  </conditionalFormatting>
  <conditionalFormatting sqref="B66:D66">
    <cfRule type="expression" dxfId="60" priority="67">
      <formula>MOD(ROW(),2)=0</formula>
    </cfRule>
  </conditionalFormatting>
  <conditionalFormatting sqref="E66">
    <cfRule type="expression" dxfId="59" priority="65">
      <formula>MOD(ROW(),2)=0</formula>
    </cfRule>
    <cfRule type="expression" dxfId="58" priority="66">
      <formula>MOD(ROW(),2)=1</formula>
    </cfRule>
  </conditionalFormatting>
  <conditionalFormatting sqref="B61">
    <cfRule type="expression" dxfId="57" priority="64">
      <formula>MOD(ROW(),2)=0</formula>
    </cfRule>
  </conditionalFormatting>
  <conditionalFormatting sqref="A66">
    <cfRule type="expression" dxfId="56" priority="63">
      <formula>MOD(ROW(),2)=0</formula>
    </cfRule>
  </conditionalFormatting>
  <conditionalFormatting sqref="A11">
    <cfRule type="expression" dxfId="55" priority="61">
      <formula>MOD(ROW(),2)=0</formula>
    </cfRule>
  </conditionalFormatting>
  <conditionalFormatting sqref="D12">
    <cfRule type="expression" dxfId="54" priority="60">
      <formula>MOD(ROW(),2)=0</formula>
    </cfRule>
  </conditionalFormatting>
  <conditionalFormatting sqref="A19 C19">
    <cfRule type="expression" dxfId="53" priority="59">
      <formula>MOD(ROW(),2)=0</formula>
    </cfRule>
  </conditionalFormatting>
  <conditionalFormatting sqref="A35 C35:D35">
    <cfRule type="expression" dxfId="52" priority="45">
      <formula>MOD(ROW(),2)=0</formula>
    </cfRule>
  </conditionalFormatting>
  <conditionalFormatting sqref="D23">
    <cfRule type="expression" dxfId="51" priority="57">
      <formula>MOD(ROW(),2)=0</formula>
    </cfRule>
  </conditionalFormatting>
  <conditionalFormatting sqref="A24 C24:D24">
    <cfRule type="expression" dxfId="50" priority="56">
      <formula>MOD(ROW(),2)=0</formula>
    </cfRule>
  </conditionalFormatting>
  <conditionalFormatting sqref="A25 C25:D25">
    <cfRule type="expression" dxfId="49" priority="55">
      <formula>MOD(ROW(),2)=0</formula>
    </cfRule>
  </conditionalFormatting>
  <conditionalFormatting sqref="A26 C26:D26">
    <cfRule type="expression" dxfId="48" priority="54">
      <formula>MOD(ROW(),2)=0</formula>
    </cfRule>
  </conditionalFormatting>
  <conditionalFormatting sqref="A27 C27:D27">
    <cfRule type="expression" dxfId="47" priority="53">
      <formula>MOD(ROW(),2)=0</formula>
    </cfRule>
  </conditionalFormatting>
  <conditionalFormatting sqref="A28 C28:D28">
    <cfRule type="expression" dxfId="46" priority="52">
      <formula>MOD(ROW(),2)=0</formula>
    </cfRule>
  </conditionalFormatting>
  <conditionalFormatting sqref="A29 C29:D29">
    <cfRule type="expression" dxfId="45" priority="51">
      <formula>MOD(ROW(),2)=0</formula>
    </cfRule>
  </conditionalFormatting>
  <conditionalFormatting sqref="A30 C30:D30">
    <cfRule type="expression" dxfId="44" priority="50">
      <formula>MOD(ROW(),2)=0</formula>
    </cfRule>
  </conditionalFormatting>
  <conditionalFormatting sqref="A31 C31:D31">
    <cfRule type="expression" dxfId="43" priority="49">
      <formula>MOD(ROW(),2)=0</formula>
    </cfRule>
  </conditionalFormatting>
  <conditionalFormatting sqref="A33 C33:D33">
    <cfRule type="expression" dxfId="42" priority="48">
      <formula>MOD(ROW(),2)=0</formula>
    </cfRule>
  </conditionalFormatting>
  <conditionalFormatting sqref="A34 C34:D34">
    <cfRule type="expression" dxfId="41" priority="46">
      <formula>MOD(ROW(),2)=0</formula>
    </cfRule>
  </conditionalFormatting>
  <conditionalFormatting sqref="D32">
    <cfRule type="expression" dxfId="40" priority="37">
      <formula>MOD(ROW(),2)=0</formula>
    </cfRule>
  </conditionalFormatting>
  <conditionalFormatting sqref="D37">
    <cfRule type="expression" dxfId="39" priority="43">
      <formula>MOD(ROW(),2)=0</formula>
    </cfRule>
  </conditionalFormatting>
  <conditionalFormatting sqref="D13">
    <cfRule type="expression" dxfId="38" priority="26">
      <formula>MOD(ROW(),2)=0</formula>
    </cfRule>
  </conditionalFormatting>
  <conditionalFormatting sqref="D41:D42">
    <cfRule type="expression" dxfId="37" priority="28">
      <formula>MOD(ROW(),2)=0</formula>
    </cfRule>
  </conditionalFormatting>
  <conditionalFormatting sqref="A13 C13">
    <cfRule type="expression" dxfId="36" priority="23">
      <formula>MOD(ROW(),2)=0</formula>
    </cfRule>
  </conditionalFormatting>
  <conditionalFormatting sqref="A38 C38:D38">
    <cfRule type="expression" dxfId="35" priority="21">
      <formula>MOD(ROW(),2)=0</formula>
    </cfRule>
  </conditionalFormatting>
  <conditionalFormatting sqref="D40">
    <cfRule type="expression" dxfId="34" priority="10">
      <formula>MOD(ROW(),2)=0</formula>
    </cfRule>
  </conditionalFormatting>
  <conditionalFormatting sqref="D54">
    <cfRule type="expression" dxfId="33" priority="5">
      <formula>MOD(ROW(),2)=0</formula>
    </cfRule>
  </conditionalFormatting>
  <conditionalFormatting sqref="E13">
    <cfRule type="expression" dxfId="32" priority="24">
      <formula>MOD(ROW(),2)=0</formula>
    </cfRule>
    <cfRule type="expression" dxfId="31" priority="25">
      <formula>MOD(ROW(),2)=1</formula>
    </cfRule>
  </conditionalFormatting>
  <conditionalFormatting sqref="D21">
    <cfRule type="expression" dxfId="30" priority="22">
      <formula>MOD(ROW(),2)=0</formula>
    </cfRule>
  </conditionalFormatting>
  <conditionalFormatting sqref="D49">
    <cfRule type="expression" dxfId="29" priority="3">
      <formula>MOD(ROW(),2)=0</formula>
    </cfRule>
  </conditionalFormatting>
  <conditionalFormatting sqref="E38">
    <cfRule type="expression" dxfId="28" priority="19">
      <formula>MOD(ROW(),2)=0</formula>
    </cfRule>
    <cfRule type="expression" dxfId="27" priority="20">
      <formula>MOD(ROW(),2)=1</formula>
    </cfRule>
  </conditionalFormatting>
  <conditionalFormatting sqref="D50 D52:D53">
    <cfRule type="expression" dxfId="26" priority="2">
      <formula>MOD(ROW(),2)=0</formula>
    </cfRule>
  </conditionalFormatting>
  <conditionalFormatting sqref="D14">
    <cfRule type="expression" dxfId="25" priority="17">
      <formula>MOD(ROW(),2)=0</formula>
    </cfRule>
  </conditionalFormatting>
  <conditionalFormatting sqref="D16">
    <cfRule type="expression" dxfId="24" priority="15">
      <formula>MOD(ROW(),2)=0</formula>
    </cfRule>
  </conditionalFormatting>
  <conditionalFormatting sqref="D17">
    <cfRule type="expression" dxfId="23" priority="14">
      <formula>MOD(ROW(),2)=0</formula>
    </cfRule>
  </conditionalFormatting>
  <conditionalFormatting sqref="D20">
    <cfRule type="expression" dxfId="22" priority="13">
      <formula>MOD(ROW(),2)=0</formula>
    </cfRule>
  </conditionalFormatting>
  <conditionalFormatting sqref="D36">
    <cfRule type="expression" dxfId="21" priority="12">
      <formula>MOD(ROW(),2)=0</formula>
    </cfRule>
  </conditionalFormatting>
  <conditionalFormatting sqref="D39">
    <cfRule type="expression" dxfId="20" priority="11">
      <formula>MOD(ROW(),2)=0</formula>
    </cfRule>
  </conditionalFormatting>
  <conditionalFormatting sqref="D43">
    <cfRule type="expression" dxfId="19" priority="9">
      <formula>MOD(ROW(),2)=0</formula>
    </cfRule>
  </conditionalFormatting>
  <conditionalFormatting sqref="D44">
    <cfRule type="expression" dxfId="18" priority="8">
      <formula>MOD(ROW(),2)=0</formula>
    </cfRule>
  </conditionalFormatting>
  <conditionalFormatting sqref="D45">
    <cfRule type="expression" dxfId="17" priority="7">
      <formula>MOD(ROW(),2)=0</formula>
    </cfRule>
  </conditionalFormatting>
  <conditionalFormatting sqref="D46">
    <cfRule type="expression" dxfId="16" priority="6">
      <formula>MOD(ROW(),2)=0</formula>
    </cfRule>
  </conditionalFormatting>
  <conditionalFormatting sqref="D47:D48">
    <cfRule type="expression" dxfId="15" priority="4">
      <formula>MOD(ROW(),2)=0</formula>
    </cfRule>
  </conditionalFormatting>
  <conditionalFormatting sqref="D51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ožujak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plivak</cp:lastModifiedBy>
  <cp:lastPrinted>2024-02-08T13:43:49Z</cp:lastPrinted>
  <dcterms:created xsi:type="dcterms:W3CDTF">2016-11-01T03:33:07Z</dcterms:created>
  <dcterms:modified xsi:type="dcterms:W3CDTF">2024-05-20T07:33:35Z</dcterms:modified>
</cp:coreProperties>
</file>